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46" windowWidth="13860" windowHeight="9015" activeTab="0"/>
  </bookViews>
  <sheets>
    <sheet name="Exercises" sheetId="1" r:id="rId1"/>
    <sheet name="Answers to the exercises" sheetId="2" r:id="rId2"/>
  </sheets>
  <definedNames/>
  <calcPr fullCalcOnLoad="1"/>
</workbook>
</file>

<file path=xl/sharedStrings.xml><?xml version="1.0" encoding="utf-8"?>
<sst xmlns="http://schemas.openxmlformats.org/spreadsheetml/2006/main" count="127" uniqueCount="82">
  <si>
    <t>Exercises on Hypothesis Testing</t>
  </si>
  <si>
    <t>A sample of lightbulbs is studied, to test the hypothesis that the mean lifetime of the bulbs is 200</t>
  </si>
  <si>
    <t>hours.  The sample data has a significance level of 1%.  True or false:  If the mean lifetime in the</t>
  </si>
  <si>
    <t>population is indeed 200 hours, then a second sample (of the same size, analyzed similarly) has</t>
  </si>
  <si>
    <t>only one chance in a hundred of yielding a sample mean as far from 200 as the first sample mean.</t>
  </si>
  <si>
    <t>When test results are significant at the 5-percent level, this means that there is at least a</t>
  </si>
  <si>
    <t>95-percent chance of being correct if you reject the null hypothesis.  True or false?</t>
  </si>
  <si>
    <t>True or false:  If the significance level of sample data, with respect to some null hypothesis, is 7%,</t>
  </si>
  <si>
    <t>then we could say, "The data is significant at the 10% level, but not at the 5% level."</t>
  </si>
  <si>
    <t>A company wonders if a new marketing campaign has increased demand for their product.  They</t>
  </si>
  <si>
    <t>examine weekly demand prior to the campaign, and afterwards.  If  m1  is the old (true, long-term</t>
  </si>
  <si>
    <t>average weekly demand, and  m2  is the new (true, long-term) average weekly demand, and if the</t>
  </si>
  <si>
    <t>decision they must make is whether or not to allocate substantial further resources to the</t>
  </si>
  <si>
    <t>campaign, they should take as their null hypothesis that …</t>
  </si>
  <si>
    <t>A large distributor of cosmetics has kept his outstanding accounts receivable to a mean age of 18</t>
  </si>
  <si>
    <t>days, over the past year.  This average is considered a standard by which to measure the efficiency</t>
  </si>
  <si>
    <t>of the credit and collections department.  During the current month, however, a random check of</t>
  </si>
  <si>
    <t>100 accounts yields an average of 20 days, with a sample standard deviation of 9 days.</t>
  </si>
  <si>
    <t>(a)</t>
  </si>
  <si>
    <t>How significant is the difference from the standard?</t>
  </si>
  <si>
    <t>(b)</t>
  </si>
  <si>
    <t>If management has reason to believe that the collection of accounts is becoming slower,</t>
  </si>
  <si>
    <t>and is interested only in the possibility that the average has increased, how significant</t>
  </si>
  <si>
    <t>is the observed difference?</t>
  </si>
  <si>
    <t>In a brand-preference survey of 1,600 consumers in a given area, 760 express a preference for</t>
  </si>
  <si>
    <t>brand A, and 840 for all other brands combined.</t>
  </si>
  <si>
    <t>Construct a 95%-confidence interval for the percentage of consumers preferring brand A.</t>
  </si>
  <si>
    <t>Is the proportion of consumers who prefer brand A significantly less than 50%?</t>
  </si>
  <si>
    <t>True. This is a restatement of the definition of "significance level," illustrating that there's a tacit</t>
  </si>
  <si>
    <t>"second" comparative study in the definition. The significance level of the data (with respect to the</t>
  </si>
  <si>
    <t>null hypothesis) is the probability that, in a world where the null hypothesis is true, if we were to</t>
  </si>
  <si>
    <t>carry out the procedure we just carried out, we would see data at least as contradictory to the null</t>
  </si>
  <si>
    <t>hypothesis as the data we are, in fact, seeing.</t>
  </si>
  <si>
    <t>We can restate the true-or-false sentence as: "If the null hypothesis were true, then performing the</t>
  </si>
  <si>
    <t>procedure we just performed we would have only a 1%-chance of obtaining data at least as far from</t>
  </si>
  <si>
    <t>200 as the data we just did see."</t>
  </si>
  <si>
    <t>False. The second half of the sentence is equivalent to saying, "… there's at least a 95%-chance</t>
  </si>
  <si>
    <t>that the null hypothesis is true." Significance level doesn't tell us the precise probability that the</t>
  </si>
  <si>
    <t>hypothesis is true:  That probability depends on more than just the data - it depends, for example,</t>
  </si>
  <si>
    <t>on the reputation of the person making the statement, and what our general background knowledge</t>
  </si>
  <si>
    <t>suggests.</t>
  </si>
  <si>
    <t>The significance level of the data tells us how likely it would be for us to see such data, if we live in</t>
  </si>
  <si>
    <t>a world where the null hypothesis is definitely true. The lower the significance level, the less likely it</t>
  </si>
  <si>
    <t>is that the null hypothesis is true. But there's not a direct correspondence between the two specific</t>
  </si>
  <si>
    <t>probabilities.</t>
  </si>
  <si>
    <t>From Bayes' Rule, we know that</t>
  </si>
  <si>
    <t>Pr( statement is true | we see this data ) =</t>
  </si>
  <si>
    <t>Pr( we see this data | statement is true ) x Pr( statement is true ) / Pr (we see this data )</t>
  </si>
  <si>
    <t>The final two probabilities both depend on our prior beliefs.</t>
  </si>
  <si>
    <t>True. This is purely terminology. You will sometimes hear people bracket the precise significance</t>
  </si>
  <si>
    <t>level instead of telling you the specific value. "Significant at x%" means the precise significance</t>
  </si>
  <si>
    <t>level is less than x%. "Not significant at y%" means the precise significance level is greater than y%.</t>
  </si>
  <si>
    <t>standard deviations above what we'd expect to see if the standard (18) still held.</t>
  </si>
  <si>
    <t>If the null hypothesis is that the truth is still 18, then a sample mean above 20 or below 16 would be</t>
  </si>
  <si>
    <t>at least as contradictory to the null hypothesis as is the data we're seeing here. So we do a</t>
  </si>
  <si>
    <t xml:space="preserve">two-tailed test, and find that the significance level of the data is </t>
  </si>
  <si>
    <t xml:space="preserve">Here we'd do a one-tailed test, so the significance level of the data is </t>
  </si>
  <si>
    <t>We get a smaller number (I.e., stronger evidence against the null hypothesis) because, when the</t>
  </si>
  <si>
    <t>null hypothesis is that the true mean is less than or equal to 18, only data above 18 would</t>
  </si>
  <si>
    <t>contradict the null hypothesis … and that's exactly what we're seeing.</t>
  </si>
  <si>
    <t>±</t>
  </si>
  <si>
    <t>We take as our null hypothesis that the proportion preferring brand A is at least 50%.</t>
  </si>
  <si>
    <t>Assuming that the truth is precisely 50% (the closest the null hypothesis can come to fitting the</t>
  </si>
  <si>
    <t>Our estimated proportion is precisely two standard deviations below the hypothesized proportion,</t>
  </si>
  <si>
    <t>so the significance level of our data is</t>
  </si>
  <si>
    <r>
      <t xml:space="preserve">m1 </t>
    </r>
    <r>
      <rPr>
        <sz val="10"/>
        <color indexed="10"/>
        <rFont val="Symbol"/>
        <family val="1"/>
      </rPr>
      <t>³</t>
    </r>
    <r>
      <rPr>
        <sz val="10"/>
        <color indexed="10"/>
        <rFont val="Arial"/>
        <family val="2"/>
      </rPr>
      <t xml:space="preserve"> m2. This will force the campaign to "prove itself" before they throw new resources into it.</t>
    </r>
  </si>
  <si>
    <r>
      <t xml:space="preserve">The standard error of the mean in our study is  9 / </t>
    </r>
    <r>
      <rPr>
        <sz val="10"/>
        <color indexed="10"/>
        <rFont val="Symbol"/>
        <family val="1"/>
      </rPr>
      <t>Ö</t>
    </r>
    <r>
      <rPr>
        <sz val="10"/>
        <color indexed="10"/>
        <rFont val="Arial"/>
        <family val="0"/>
      </rPr>
      <t>100 = 0.9, and so the actual data (20) is 2.22</t>
    </r>
  </si>
  <si>
    <t>data), the standard error of the proportion in our study is</t>
  </si>
  <si>
    <t>estimate/prediction of unknown quantity</t>
  </si>
  <si>
    <t>measure of uncertainty</t>
  </si>
  <si>
    <t>sample size</t>
  </si>
  <si>
    <t>number of explanatory variables in regression, or</t>
  </si>
  <si>
    <t>0 if dealing with a population mean</t>
  </si>
  <si>
    <t>significance level of data with respect to null hypothesis</t>
  </si>
  <si>
    <t>Null hypothesis:</t>
  </si>
  <si>
    <t>≥</t>
  </si>
  <si>
    <t xml:space="preserve">true value   </t>
  </si>
  <si>
    <t>=</t>
  </si>
  <si>
    <t>≤</t>
  </si>
  <si>
    <t>From the "Hypothesis Testing Tool"</t>
  </si>
  <si>
    <t>better, using t-distribution</t>
  </si>
  <si>
    <t>okay, using normal distribution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</si>
</sst>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 quotePrefix="1">
      <alignment/>
    </xf>
    <xf numFmtId="0" fontId="1" fillId="2" borderId="0" xfId="0" applyFont="1" applyFill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3" borderId="1" xfId="0" applyNumberFormat="1" applyFont="1" applyFill="1" applyBorder="1" applyAlignment="1">
      <alignment/>
    </xf>
    <xf numFmtId="0" fontId="1" fillId="0" borderId="2" xfId="0" applyFont="1" applyBorder="1" applyAlignment="1" quotePrefix="1">
      <alignment horizontal="center"/>
    </xf>
    <xf numFmtId="0" fontId="1" fillId="2" borderId="0" xfId="0" applyFont="1" applyFill="1" applyAlignment="1">
      <alignment horizontal="center"/>
    </xf>
    <xf numFmtId="164" fontId="2" fillId="3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164" fontId="2" fillId="3" borderId="3" xfId="0" applyNumberFormat="1" applyFont="1" applyFill="1" applyBorder="1" applyAlignment="1">
      <alignment/>
    </xf>
    <xf numFmtId="10" fontId="1" fillId="2" borderId="0" xfId="0" applyNumberFormat="1" applyFont="1" applyFill="1" applyAlignment="1">
      <alignment horizontal="right" indent="1"/>
    </xf>
    <xf numFmtId="9" fontId="1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70</xdr:row>
      <xdr:rowOff>76200</xdr:rowOff>
    </xdr:from>
    <xdr:to>
      <xdr:col>10</xdr:col>
      <xdr:colOff>590550</xdr:colOff>
      <xdr:row>74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5762625" y="11449050"/>
          <a:ext cx="447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74</xdr:row>
      <xdr:rowOff>76200</xdr:rowOff>
    </xdr:from>
    <xdr:to>
      <xdr:col>10</xdr:col>
      <xdr:colOff>590550</xdr:colOff>
      <xdr:row>75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5086350" y="12106275"/>
          <a:ext cx="1123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73</xdr:row>
      <xdr:rowOff>133350</xdr:rowOff>
    </xdr:from>
    <xdr:to>
      <xdr:col>18</xdr:col>
      <xdr:colOff>438150</xdr:colOff>
      <xdr:row>75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7781925" y="12001500"/>
          <a:ext cx="3152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74</xdr:row>
      <xdr:rowOff>104775</xdr:rowOff>
    </xdr:from>
    <xdr:to>
      <xdr:col>18</xdr:col>
      <xdr:colOff>438150</xdr:colOff>
      <xdr:row>75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7772400" y="12134850"/>
          <a:ext cx="3162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97</xdr:row>
      <xdr:rowOff>9525</xdr:rowOff>
    </xdr:from>
    <xdr:to>
      <xdr:col>8</xdr:col>
      <xdr:colOff>533400</xdr:colOff>
      <xdr:row>98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867150" y="15773400"/>
          <a:ext cx="1066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99</xdr:row>
      <xdr:rowOff>95250</xdr:rowOff>
    </xdr:from>
    <xdr:to>
      <xdr:col>18</xdr:col>
      <xdr:colOff>485775</xdr:colOff>
      <xdr:row>99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6524625" y="16192500"/>
          <a:ext cx="445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2.00390625" style="0" customWidth="1"/>
  </cols>
  <sheetData>
    <row r="1" spans="2:10" ht="15.75">
      <c r="B1" s="23" t="s">
        <v>0</v>
      </c>
      <c r="C1" s="23"/>
      <c r="D1" s="23"/>
      <c r="E1" s="23"/>
      <c r="F1" s="23"/>
      <c r="G1" s="23"/>
      <c r="H1" s="23"/>
      <c r="I1" s="23"/>
      <c r="J1" s="3"/>
    </row>
    <row r="3" spans="1:2" ht="12.75">
      <c r="A3">
        <v>1</v>
      </c>
      <c r="B3" t="s">
        <v>1</v>
      </c>
    </row>
    <row r="4" ht="12.75">
      <c r="B4" t="s">
        <v>2</v>
      </c>
    </row>
    <row r="5" ht="12.75">
      <c r="B5" s="1" t="s">
        <v>3</v>
      </c>
    </row>
    <row r="6" ht="12.75">
      <c r="B6" t="s">
        <v>4</v>
      </c>
    </row>
    <row r="8" spans="1:2" ht="12.75">
      <c r="A8">
        <v>2</v>
      </c>
      <c r="B8" s="1" t="s">
        <v>5</v>
      </c>
    </row>
    <row r="9" ht="12.75">
      <c r="B9" s="1" t="s">
        <v>6</v>
      </c>
    </row>
    <row r="11" spans="1:2" ht="12.75">
      <c r="A11">
        <v>3</v>
      </c>
      <c r="B11" s="1" t="s">
        <v>7</v>
      </c>
    </row>
    <row r="12" ht="12.75">
      <c r="B12" t="s">
        <v>8</v>
      </c>
    </row>
    <row r="14" spans="1:2" ht="12.75">
      <c r="A14">
        <v>4</v>
      </c>
      <c r="B14" t="s">
        <v>9</v>
      </c>
    </row>
    <row r="15" ht="12.75">
      <c r="B15" t="s">
        <v>10</v>
      </c>
    </row>
    <row r="16" ht="12.75">
      <c r="B16" s="1" t="s">
        <v>11</v>
      </c>
    </row>
    <row r="17" ht="12.75">
      <c r="B17" t="s">
        <v>12</v>
      </c>
    </row>
    <row r="18" ht="12.75">
      <c r="B18" t="s">
        <v>13</v>
      </c>
    </row>
    <row r="20" spans="1:2" ht="12.75">
      <c r="A20">
        <v>5</v>
      </c>
      <c r="B20" t="s">
        <v>14</v>
      </c>
    </row>
    <row r="21" ht="12.75">
      <c r="B21" t="s">
        <v>15</v>
      </c>
    </row>
    <row r="22" ht="12.75">
      <c r="B22" s="1" t="s">
        <v>16</v>
      </c>
    </row>
    <row r="23" ht="12.75">
      <c r="B23" t="s">
        <v>17</v>
      </c>
    </row>
    <row r="25" spans="2:3" ht="12.75">
      <c r="B25" t="s">
        <v>18</v>
      </c>
      <c r="C25" t="s">
        <v>19</v>
      </c>
    </row>
    <row r="27" spans="2:3" ht="12.75">
      <c r="B27" t="s">
        <v>20</v>
      </c>
      <c r="C27" s="1" t="s">
        <v>21</v>
      </c>
    </row>
    <row r="28" ht="12.75">
      <c r="C28" t="s">
        <v>22</v>
      </c>
    </row>
    <row r="29" ht="12.75">
      <c r="C29" t="s">
        <v>23</v>
      </c>
    </row>
    <row r="31" spans="1:2" ht="12.75">
      <c r="A31">
        <v>6</v>
      </c>
      <c r="B31" t="s">
        <v>24</v>
      </c>
    </row>
    <row r="32" ht="12.75">
      <c r="B32" t="s">
        <v>25</v>
      </c>
    </row>
    <row r="34" spans="2:3" ht="12.75">
      <c r="B34" t="s">
        <v>18</v>
      </c>
      <c r="C34" t="s">
        <v>26</v>
      </c>
    </row>
    <row r="36" spans="2:3" ht="12.75">
      <c r="B36" t="s">
        <v>20</v>
      </c>
      <c r="C36" t="s">
        <v>27</v>
      </c>
    </row>
  </sheetData>
  <mergeCells count="1">
    <mergeCell ref="B1:I1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2.00390625" style="0" customWidth="1"/>
    <col min="20" max="20" width="11.7109375" style="0" customWidth="1"/>
  </cols>
  <sheetData>
    <row r="1" spans="1:10" ht="15.75">
      <c r="A1" s="4"/>
      <c r="B1" s="23" t="s">
        <v>0</v>
      </c>
      <c r="C1" s="23"/>
      <c r="D1" s="23"/>
      <c r="E1" s="23"/>
      <c r="F1" s="23"/>
      <c r="G1" s="23"/>
      <c r="H1" s="23"/>
      <c r="I1" s="23"/>
      <c r="J1" s="3"/>
    </row>
    <row r="3" spans="1:2" ht="12.75">
      <c r="A3">
        <v>1</v>
      </c>
      <c r="B3" t="s">
        <v>1</v>
      </c>
    </row>
    <row r="4" ht="12.75">
      <c r="B4" t="s">
        <v>2</v>
      </c>
    </row>
    <row r="5" ht="12.75">
      <c r="B5" s="1" t="s">
        <v>3</v>
      </c>
    </row>
    <row r="6" ht="12.75">
      <c r="B6" t="s">
        <v>4</v>
      </c>
    </row>
    <row r="8" ht="12.75">
      <c r="B8" s="5" t="s">
        <v>28</v>
      </c>
    </row>
    <row r="9" ht="12.75">
      <c r="B9" s="5" t="s">
        <v>29</v>
      </c>
    </row>
    <row r="10" ht="12.75">
      <c r="B10" s="5" t="s">
        <v>30</v>
      </c>
    </row>
    <row r="11" ht="12.75">
      <c r="B11" s="5" t="s">
        <v>31</v>
      </c>
    </row>
    <row r="12" ht="12.75">
      <c r="B12" s="4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9" spans="1:2" ht="12.75">
      <c r="A19">
        <v>2</v>
      </c>
      <c r="B19" s="1" t="s">
        <v>5</v>
      </c>
    </row>
    <row r="20" ht="12.75">
      <c r="B20" s="1" t="s">
        <v>6</v>
      </c>
    </row>
    <row r="22" ht="12.75">
      <c r="B22" s="5" t="s">
        <v>36</v>
      </c>
    </row>
    <row r="23" ht="12.75">
      <c r="B23" s="5" t="s">
        <v>37</v>
      </c>
    </row>
    <row r="24" ht="12.75">
      <c r="B24" s="5" t="s">
        <v>38</v>
      </c>
    </row>
    <row r="25" ht="12.75">
      <c r="B25" s="4" t="s">
        <v>39</v>
      </c>
    </row>
    <row r="26" ht="12.75">
      <c r="B26" s="4" t="s">
        <v>40</v>
      </c>
    </row>
    <row r="28" ht="12.75">
      <c r="B28" s="1" t="s">
        <v>41</v>
      </c>
    </row>
    <row r="29" ht="12.75">
      <c r="B29" s="1" t="s">
        <v>42</v>
      </c>
    </row>
    <row r="30" ht="12.75">
      <c r="B30" t="s">
        <v>43</v>
      </c>
    </row>
    <row r="31" ht="12.75">
      <c r="B31" t="s">
        <v>44</v>
      </c>
    </row>
    <row r="33" ht="12.75">
      <c r="B33" t="s">
        <v>45</v>
      </c>
    </row>
    <row r="35" ht="12.75">
      <c r="B35" t="s">
        <v>46</v>
      </c>
    </row>
    <row r="36" ht="12.75">
      <c r="C36" t="s">
        <v>47</v>
      </c>
    </row>
    <row r="38" ht="12.75">
      <c r="B38" t="s">
        <v>48</v>
      </c>
    </row>
    <row r="41" spans="1:2" ht="12.75">
      <c r="A41">
        <v>3</v>
      </c>
      <c r="B41" s="1" t="s">
        <v>7</v>
      </c>
    </row>
    <row r="42" ht="12.75">
      <c r="B42" t="s">
        <v>8</v>
      </c>
    </row>
    <row r="44" ht="12.75">
      <c r="B44" s="4" t="s">
        <v>49</v>
      </c>
    </row>
    <row r="45" ht="12.75">
      <c r="B45" s="5" t="s">
        <v>50</v>
      </c>
    </row>
    <row r="46" ht="12.75">
      <c r="B46" s="5" t="s">
        <v>51</v>
      </c>
    </row>
    <row r="49" spans="1:2" ht="12.75">
      <c r="A49">
        <v>4</v>
      </c>
      <c r="B49" t="s">
        <v>9</v>
      </c>
    </row>
    <row r="50" ht="12.75">
      <c r="B50" t="s">
        <v>10</v>
      </c>
    </row>
    <row r="51" ht="12.75">
      <c r="B51" s="1" t="s">
        <v>11</v>
      </c>
    </row>
    <row r="52" ht="12.75">
      <c r="B52" t="s">
        <v>12</v>
      </c>
    </row>
    <row r="53" ht="12.75">
      <c r="B53" t="s">
        <v>13</v>
      </c>
    </row>
    <row r="55" ht="12.75">
      <c r="B55" s="5" t="s">
        <v>65</v>
      </c>
    </row>
    <row r="56" ht="12.75">
      <c r="B56" s="1"/>
    </row>
    <row r="58" spans="1:2" ht="12.75">
      <c r="A58">
        <v>5</v>
      </c>
      <c r="B58" t="s">
        <v>14</v>
      </c>
    </row>
    <row r="59" ht="12.75">
      <c r="B59" t="s">
        <v>15</v>
      </c>
    </row>
    <row r="60" ht="12.75">
      <c r="B60" s="1" t="s">
        <v>16</v>
      </c>
    </row>
    <row r="61" ht="12.75">
      <c r="B61" t="s">
        <v>17</v>
      </c>
    </row>
    <row r="63" spans="2:13" ht="12.75">
      <c r="B63" t="s">
        <v>18</v>
      </c>
      <c r="C63" t="s">
        <v>19</v>
      </c>
      <c r="M63" s="10" t="s">
        <v>79</v>
      </c>
    </row>
    <row r="65" spans="2:14" ht="12.75">
      <c r="B65" s="5" t="s">
        <v>66</v>
      </c>
      <c r="M65" s="9">
        <v>20</v>
      </c>
      <c r="N65" s="10" t="s">
        <v>68</v>
      </c>
    </row>
    <row r="66" spans="2:14" ht="12.75">
      <c r="B66" s="5" t="s">
        <v>52</v>
      </c>
      <c r="M66" s="9">
        <v>0.9</v>
      </c>
      <c r="N66" s="10" t="s">
        <v>69</v>
      </c>
    </row>
    <row r="67" spans="2:14" ht="12.75">
      <c r="B67" s="4"/>
      <c r="M67" s="9">
        <v>100</v>
      </c>
      <c r="N67" s="10" t="s">
        <v>70</v>
      </c>
    </row>
    <row r="68" spans="2:14" ht="12.75">
      <c r="B68" s="4" t="s">
        <v>53</v>
      </c>
      <c r="M68" s="9">
        <v>0</v>
      </c>
      <c r="N68" s="10" t="s">
        <v>71</v>
      </c>
    </row>
    <row r="69" spans="2:14" ht="12.75">
      <c r="B69" s="4" t="s">
        <v>54</v>
      </c>
      <c r="N69" s="10" t="s">
        <v>72</v>
      </c>
    </row>
    <row r="70" spans="2:11" ht="12.75">
      <c r="B70" s="4" t="s">
        <v>55</v>
      </c>
      <c r="H70" s="8">
        <f>NORMDIST(18-ABS(20-18),18,9/SQRT(100),TRUE)+(1-NORMDIST(20,18,9/SQRT(100),TRUE))</f>
        <v>0.026268291382042452</v>
      </c>
      <c r="I70" s="8">
        <f>NORMDIST(16,18,9/SQRT(100),TRUE)+(1-NORMDIST(20,18,9/SQRT(100),TRUE))</f>
        <v>0.026268291382042452</v>
      </c>
      <c r="J70" s="8">
        <f>2*(1-NORMDIST(20,18,9/SQRT(100),TRUE))</f>
        <v>0.026268291382042452</v>
      </c>
      <c r="K70" s="8">
        <f>2*(1-NORMDIST((20-18)/0.9,0,1,TRUE))</f>
        <v>0.026268291382042452</v>
      </c>
    </row>
    <row r="71" spans="19:21" ht="12.75">
      <c r="S71" s="24" t="s">
        <v>73</v>
      </c>
      <c r="T71" s="25"/>
      <c r="U71" s="25"/>
    </row>
    <row r="72" spans="2:21" ht="13.5" thickBot="1">
      <c r="B72" t="s">
        <v>20</v>
      </c>
      <c r="C72" s="1" t="s">
        <v>21</v>
      </c>
      <c r="M72" s="11" t="s">
        <v>74</v>
      </c>
      <c r="N72" s="12"/>
      <c r="S72" s="25"/>
      <c r="T72" s="25"/>
      <c r="U72" s="25"/>
    </row>
    <row r="73" spans="3:20" ht="12.75">
      <c r="C73" t="s">
        <v>22</v>
      </c>
      <c r="O73" s="13"/>
      <c r="P73" s="14" t="s">
        <v>75</v>
      </c>
      <c r="Q73" s="13"/>
      <c r="T73" s="15">
        <f>IF(M65&gt;=Q74,1,TDIST((Q74-M65)/M66,M67-1-M68,TRUE))</f>
        <v>1</v>
      </c>
    </row>
    <row r="74" spans="3:20" ht="12.75">
      <c r="C74" t="s">
        <v>23</v>
      </c>
      <c r="O74" s="13" t="s">
        <v>76</v>
      </c>
      <c r="P74" s="16" t="s">
        <v>77</v>
      </c>
      <c r="Q74" s="17">
        <v>18</v>
      </c>
      <c r="T74" s="18">
        <f>2*TDIST(ABS(Q74-M65)/M66,M67-1-M68,TRUE)</f>
        <v>0.02854448366510917</v>
      </c>
    </row>
    <row r="75" spans="12:20" ht="13.5" thickBot="1">
      <c r="L75" s="26" t="s">
        <v>81</v>
      </c>
      <c r="O75" s="13"/>
      <c r="P75" s="19" t="s">
        <v>78</v>
      </c>
      <c r="Q75" s="13"/>
      <c r="T75" s="20">
        <f>IF(Q74&gt;=M65,1,TDIST((M65-Q74)/M66,M67-1-M68,TRUE))</f>
        <v>0.014272241832554586</v>
      </c>
    </row>
    <row r="76" spans="2:20" ht="12.75">
      <c r="B76" s="5" t="s">
        <v>56</v>
      </c>
      <c r="I76" s="8">
        <f>(1-NORMDIST(20,18,9/SQRT(100),TRUE))</f>
        <v>0.013134145691021226</v>
      </c>
      <c r="L76" s="26" t="s">
        <v>80</v>
      </c>
      <c r="O76" s="12"/>
      <c r="P76" s="12"/>
      <c r="Q76" s="12"/>
      <c r="T76" s="12" t="str">
        <f>"(from t-distribution with "&amp;TEXT(M67-1-M68,"0")&amp;" degrees of freedom)"</f>
        <v>(from t-distribution with 99 degrees of freedom)</v>
      </c>
    </row>
    <row r="78" ht="12.75">
      <c r="B78" s="1" t="s">
        <v>57</v>
      </c>
    </row>
    <row r="79" ht="12.75">
      <c r="B79" s="1" t="s">
        <v>58</v>
      </c>
    </row>
    <row r="80" ht="12.75">
      <c r="B80" t="s">
        <v>59</v>
      </c>
    </row>
    <row r="83" spans="1:2" ht="12.75">
      <c r="A83">
        <v>6</v>
      </c>
      <c r="B83" t="s">
        <v>24</v>
      </c>
    </row>
    <row r="84" ht="12.75">
      <c r="B84" t="s">
        <v>25</v>
      </c>
    </row>
    <row r="86" spans="2:3" ht="12.75">
      <c r="B86" t="s">
        <v>18</v>
      </c>
      <c r="C86" t="s">
        <v>26</v>
      </c>
    </row>
    <row r="88" spans="3:5" ht="12.75">
      <c r="C88" s="6">
        <f>760/1600</f>
        <v>0.475</v>
      </c>
      <c r="D88" s="7" t="s">
        <v>60</v>
      </c>
      <c r="E88" s="6">
        <f>1.96*SQRT(C88*(1-C88)/1600)</f>
        <v>0.024469355835411766</v>
      </c>
    </row>
    <row r="90" spans="2:3" ht="12.75">
      <c r="B90" t="s">
        <v>20</v>
      </c>
      <c r="C90" t="s">
        <v>27</v>
      </c>
    </row>
    <row r="92" spans="2:14" ht="12.75">
      <c r="B92" s="5" t="s">
        <v>61</v>
      </c>
      <c r="M92" s="21">
        <v>0.475</v>
      </c>
      <c r="N92" s="10" t="s">
        <v>68</v>
      </c>
    </row>
    <row r="93" spans="2:14" ht="12.75">
      <c r="B93" s="5" t="s">
        <v>62</v>
      </c>
      <c r="M93" s="21">
        <f>SQRT(M92*(1-M92))/SQRT(M94)</f>
        <v>0.012484365222148863</v>
      </c>
      <c r="N93" s="10" t="s">
        <v>69</v>
      </c>
    </row>
    <row r="94" spans="2:14" ht="12.75">
      <c r="B94" s="4" t="s">
        <v>67</v>
      </c>
      <c r="H94" s="2">
        <f>SQRT(0.5*(1-0.5)/1600)</f>
        <v>0.0125</v>
      </c>
      <c r="M94" s="9">
        <v>1600</v>
      </c>
      <c r="N94" s="10" t="s">
        <v>70</v>
      </c>
    </row>
    <row r="95" spans="2:14" ht="12.75">
      <c r="B95" s="4"/>
      <c r="M95" s="9">
        <v>0</v>
      </c>
      <c r="N95" s="10" t="s">
        <v>71</v>
      </c>
    </row>
    <row r="96" spans="2:14" ht="12.75">
      <c r="B96" s="4" t="s">
        <v>63</v>
      </c>
      <c r="N96" s="10" t="s">
        <v>72</v>
      </c>
    </row>
    <row r="97" spans="2:7" ht="12.75">
      <c r="B97" s="5" t="s">
        <v>64</v>
      </c>
      <c r="F97" s="2">
        <f>NORMDIST((0.475-0.5)/H94,0,1,TRUE)</f>
        <v>0.02275013194817921</v>
      </c>
      <c r="G97" s="2">
        <f>NORMDIST(0.475,0.5,H94,TRUE)</f>
        <v>0.02275013194817921</v>
      </c>
    </row>
    <row r="98" spans="19:21" ht="12.75">
      <c r="S98" s="24" t="s">
        <v>73</v>
      </c>
      <c r="T98" s="25"/>
      <c r="U98" s="25"/>
    </row>
    <row r="99" spans="10:21" ht="13.5" thickBot="1">
      <c r="J99" s="26" t="s">
        <v>81</v>
      </c>
      <c r="M99" s="11" t="s">
        <v>74</v>
      </c>
      <c r="N99" s="12"/>
      <c r="S99" s="25"/>
      <c r="T99" s="25"/>
      <c r="U99" s="25"/>
    </row>
    <row r="100" spans="10:20" ht="12.75">
      <c r="J100" s="26" t="s">
        <v>80</v>
      </c>
      <c r="O100" s="13"/>
      <c r="P100" s="14" t="s">
        <v>75</v>
      </c>
      <c r="Q100" s="13"/>
      <c r="T100" s="15">
        <f>IF(M92&gt;=Q101,1,TDIST((Q101-M92)/M93,M94-1-M95,TRUE))</f>
        <v>0.02269952554694882</v>
      </c>
    </row>
    <row r="101" spans="15:20" ht="12.75">
      <c r="O101" s="13" t="s">
        <v>76</v>
      </c>
      <c r="P101" s="16" t="s">
        <v>77</v>
      </c>
      <c r="Q101" s="22">
        <v>0.5</v>
      </c>
      <c r="T101" s="18">
        <f>2*TDIST(ABS(Q101-M92)/M93,M94-1-M95,TRUE)</f>
        <v>0.04539905109389764</v>
      </c>
    </row>
    <row r="102" spans="15:20" ht="13.5" thickBot="1">
      <c r="O102" s="13"/>
      <c r="P102" s="19" t="s">
        <v>78</v>
      </c>
      <c r="Q102" s="13"/>
      <c r="T102" s="20">
        <f>IF(Q101&gt;=M92,1,TDIST((M92-Q101)/M93,M94-1-M95,TRUE))</f>
        <v>1</v>
      </c>
    </row>
    <row r="103" spans="15:20" ht="12.75">
      <c r="O103" s="12"/>
      <c r="P103" s="12"/>
      <c r="Q103" s="12"/>
      <c r="T103" s="12" t="str">
        <f>"(from t-distribution with "&amp;TEXT(M94-1-M95,"0")&amp;" degrees of freedom)"</f>
        <v>(from t-distribution with 1599 degrees of freedom)</v>
      </c>
    </row>
  </sheetData>
  <mergeCells count="3">
    <mergeCell ref="B1:I1"/>
    <mergeCell ref="S71:U72"/>
    <mergeCell ref="S98:U99"/>
  </mergeCells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1998-01-21T07:47:08Z</dcterms:created>
  <dcterms:modified xsi:type="dcterms:W3CDTF">2006-10-10T07:03:42Z</dcterms:modified>
  <cp:category/>
  <cp:version/>
  <cp:contentType/>
  <cp:contentStatus/>
</cp:coreProperties>
</file>