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1600" windowHeight="10320" activeTab="4"/>
  </bookViews>
  <sheets>
    <sheet name="Overview" sheetId="1" r:id="rId1"/>
    <sheet name="Data" sheetId="2" r:id="rId2"/>
    <sheet name="Univariate" sheetId="3" r:id="rId3"/>
    <sheet name="price (types)" sheetId="4" r:id="rId4"/>
    <sheet name="B start" sheetId="5" r:id="rId5"/>
    <sheet name="S counter" sheetId="6" r:id="rId6"/>
    <sheet name="B start price" sheetId="7" r:id="rId7"/>
    <sheet name="S start" sheetId="8" r:id="rId8"/>
    <sheet name="B counter" sheetId="9" r:id="rId9"/>
    <sheet name="S start price" sheetId="10" r:id="rId10"/>
  </sheets>
  <definedNames>
    <definedName name="DoMPrediction" localSheetId="8">'B counter'!DoMPrediction</definedName>
    <definedName name="DoMPrediction" localSheetId="4">'B start'!DoMPrediction</definedName>
    <definedName name="DoMPrediction" localSheetId="6">'B start price'!DoMPrediction</definedName>
    <definedName name="DoMPrediction" localSheetId="3">'price (types)'!DoMPrediction</definedName>
    <definedName name="DoMPrediction" localSheetId="5">'S counter'!DoMPrediction</definedName>
    <definedName name="DoMPrediction" localSheetId="7">'S start'!DoMPrediction</definedName>
    <definedName name="DoMPrediction" localSheetId="9">'S start price'!DoMPrediction</definedName>
    <definedName name="DoMPrediction" localSheetId="2">'Univariate'!DoMPrediction</definedName>
    <definedName name="DoMPrediction">[0]!DoMPrediction</definedName>
    <definedName name="DoPrediction" localSheetId="8">'B counter'!DoPrediction</definedName>
    <definedName name="DoPrediction" localSheetId="4">'B start'!DoPrediction</definedName>
    <definedName name="DoPrediction" localSheetId="6">'B start price'!DoPrediction</definedName>
    <definedName name="DoPrediction" localSheetId="3">'price (types)'!DoPrediction</definedName>
    <definedName name="DoPrediction" localSheetId="5">'S counter'!DoPrediction</definedName>
    <definedName name="DoPrediction" localSheetId="7">'S start'!DoPrediction</definedName>
    <definedName name="DoPrediction" localSheetId="9">'S start price'!DoPrediction</definedName>
    <definedName name="DoPrediction" localSheetId="2">'Univariate'!DoPrediction</definedName>
    <definedName name="DoPrediction">[0]!DoPrediction</definedName>
  </definedNames>
  <calcPr fullCalcOnLoad="1"/>
</workbook>
</file>

<file path=xl/comments10.xml><?xml version="1.0" encoding="utf-8"?>
<comments xmlns="http://schemas.openxmlformats.org/spreadsheetml/2006/main">
  <authors>
    <author>A satisfied Microsoft Office user</author>
  </authors>
  <commentList>
    <comment ref="B3" authorId="0">
      <text>
        <r>
          <rPr>
            <sz val="8"/>
            <rFont val="Tahoma"/>
            <family val="2"/>
          </rPr>
          <t>Together, the coefficients yield the "prediction equation," which can be used to make predictions for individuals. Separately, they are "pure" estimates of the typical change in the dependent variable associated with a unit of change in any one independent variable, when the others remain unchanged.</t>
        </r>
      </text>
    </comment>
    <comment ref="B4" authorId="0">
      <text>
        <r>
          <rPr>
            <sz val="8"/>
            <rFont val="Tahoma"/>
            <family val="2"/>
          </rPr>
          <t>One standard-deviations'- worth of uncertainty in the estimate of the coefficient due to exposure to sampling error. Used to construct confidence intervals for the "true" coefficients.</t>
        </r>
      </text>
    </comment>
    <comment ref="B5" authorId="0">
      <text>
        <r>
          <rPr>
            <sz val="8"/>
            <rFont val="Tahoma"/>
            <family val="2"/>
          </rPr>
          <t xml:space="preserve"> If an independent variable has a "large" (positive or negative) t-ratio, then the sample data provides strong evidence that its true coefficient in this model is different from zero (i.e., the variable "belongs" in the model). The t-ratio is obtained by dividing a coefficient by its standard error.</t>
        </r>
      </text>
    </comment>
    <comment ref="B6" authorId="0">
      <text>
        <r>
          <rPr>
            <sz val="8"/>
            <rFont val="Tahoma"/>
            <family val="2"/>
          </rPr>
          <t>The significance level (sometimes called the "p-value") of the sample data with respect to the null hypothesis that the "true" coefficient in the model is zero. It answers the question, "How strong is the evidence that, after all the other variables in the model are taken into account, this one should be included as well?"</t>
        </r>
      </text>
    </comment>
    <comment ref="B7" authorId="0">
      <text>
        <r>
          <rPr>
            <sz val="8"/>
            <rFont val="Tahoma"/>
            <family val="2"/>
          </rPr>
          <t>The beta-weights (or "standardized regression coefficients") can be compared to assess the relative importance of variability in each of the independent variables in the model in helping to explain why the dependent variable varies throughout the population.</t>
        </r>
      </text>
    </comment>
    <comment ref="B9" authorId="0">
      <text>
        <r>
          <rPr>
            <sz val="8"/>
            <rFont val="Tahoma"/>
            <family val="2"/>
          </rPr>
          <t>An estimate of one standard-deviation's-worth of variability in the residual term. It is often used to compute the margin of error in predictions, although the "standard error of the prediction" is what SHOULD be used.</t>
        </r>
      </text>
    </comment>
    <comment ref="B10" authorId="0">
      <text>
        <r>
          <rPr>
            <sz val="8"/>
            <rFont val="Tahoma"/>
            <family val="2"/>
          </rPr>
          <t>The coefficient of determination, or "R-squared", indicates the fraction of the variance in the dependent variable which can be explained by the fact that the independent variables vary throughout the population, i.e., it measures the potential explanatory power of the model.</t>
        </r>
      </text>
    </comment>
    <comment ref="B11" authorId="0">
      <text>
        <r>
          <rPr>
            <sz val="8"/>
            <rFont val="Tahoma"/>
            <family val="2"/>
          </rPr>
          <t>The adjusted (corrected,  unbiased) coefficient of determination compensates for the fact that adding new variables to a model ALWAYS makes it easier to fit the model to the sample data.
This is a better estimate of the potential explanatory power of the model than is the (unadjusted) coefficient of determination, since, if a new "garbage" explanatory variable is added to your model, this will, on average, remain unchanged.</t>
        </r>
      </text>
    </comment>
    <comment ref="B14" authorId="0">
      <text>
        <r>
          <rPr>
            <sz val="8"/>
            <rFont val="Tahoma"/>
            <family val="2"/>
          </rPr>
          <t>The number of observations in the sample, minus the number of coefficients (including the constant coefficient) estimated in the regression. Confidence intervals should be computed using the t-distribution with this many degrees of freedom.</t>
        </r>
      </text>
    </comment>
  </commentList>
</comments>
</file>

<file path=xl/comments3.xml><?xml version="1.0" encoding="utf-8"?>
<comments xmlns="http://schemas.openxmlformats.org/spreadsheetml/2006/main">
  <authors>
    <author>A satisfied Microsoft Office user</author>
  </authors>
  <commentList>
    <comment ref="B3" authorId="0">
      <text>
        <r>
          <rPr>
            <sz val="8"/>
            <rFont val="Tahoma"/>
            <family val="2"/>
          </rPr>
          <t>The sample mean - an unbiased estimate (assuming, of course,  that the sample was not selected in a biased manner) of the population mean.</t>
        </r>
      </text>
    </comment>
    <comment ref="B4" authorId="0">
      <text>
        <r>
          <rPr>
            <sz val="8"/>
            <rFont val="Tahoma"/>
            <family val="2"/>
          </rPr>
          <t>The sample standard deviation - an indication of how heterogeneous the population is.</t>
        </r>
      </text>
    </comment>
    <comment ref="B5" authorId="0">
      <text>
        <r>
          <rPr>
            <sz val="8"/>
            <rFont val="Tahoma"/>
            <family val="2"/>
          </rPr>
          <t>One standard-deviation's-worth of uncertainty in using the sample mean as an estimate of the population mean. This measures the exposure to sampling error (bad luck in the sampling process, which leads to a misrepresentative sample) inherent in simple random sampling with replacement.</t>
        </r>
      </text>
    </comment>
    <comment ref="B7" authorId="0">
      <text>
        <r>
          <rPr>
            <sz val="8"/>
            <rFont val="Tahoma"/>
            <family val="2"/>
          </rPr>
          <t>The smallest sample observation.</t>
        </r>
      </text>
    </comment>
    <comment ref="B8" authorId="0">
      <text>
        <r>
          <rPr>
            <sz val="8"/>
            <rFont val="Tahoma"/>
            <family val="2"/>
          </rPr>
          <t>The "middle" value observed in the sample (or the average of the two middle values, if the sample size is even). Typically this will be less than the sample mean if the distribution of values is positively skewed.</t>
        </r>
      </text>
    </comment>
    <comment ref="B9" authorId="0">
      <text>
        <r>
          <rPr>
            <sz val="8"/>
            <rFont val="Tahoma"/>
            <family val="2"/>
          </rPr>
          <t>The largest sample observation.</t>
        </r>
      </text>
    </comment>
    <comment ref="B10" authorId="0">
      <text>
        <r>
          <rPr>
            <sz val="8"/>
            <rFont val="Tahoma"/>
            <family val="2"/>
          </rPr>
          <t>The difference between the maximum and minimum observations - a crude measure of heterogeneity.</t>
        </r>
      </text>
    </comment>
    <comment ref="B12" authorId="0">
      <text>
        <r>
          <rPr>
            <sz val="8"/>
            <rFont val="Tahoma"/>
            <family val="2"/>
          </rPr>
          <t>Near zero if the distribution of observations is roughly symmetric. Positive if the right-hand (upper) tail is fatter and/or longer than the left-hand tail. (See also the note about the median.)</t>
        </r>
      </text>
    </comment>
    <comment ref="B13" authorId="0">
      <text>
        <r>
          <rPr>
            <sz val="8"/>
            <rFont val="Tahoma"/>
            <family val="2"/>
          </rPr>
          <t>The "peakedness" of the observed data. Positive if the distribution peaks more sharply in the center than would a normal distribution with the same mean and variance, negative in the opposite case.</t>
        </r>
      </text>
    </comment>
    <comment ref="B17" authorId="0">
      <text>
        <r>
          <rPr>
            <sz val="8"/>
            <rFont val="Tahoma"/>
            <family val="2"/>
          </rPr>
          <t>The replacement for the "1.96" when computing a 95%-confidence interval for the population mean using a small sample, IF you are willing to assume that the population is normally distributed. Computed from the t-distribution with one fewer degrees of freedom than the sample size.  (more)</t>
        </r>
      </text>
    </comment>
    <comment ref="B18" authorId="0">
      <text>
        <r>
          <rPr>
            <sz val="8"/>
            <rFont val="Tahoma"/>
            <family val="2"/>
          </rPr>
          <t>Your alternative, if you feel the normality assumption is unjustified and you're forced to work with a small sample (sample size of less than 25 or so), is to merely report the actual data. The skewness and kurtosis help to show whether the data appears to be normally distributed.</t>
        </r>
      </text>
    </comment>
  </commentList>
</comments>
</file>

<file path=xl/comments4.xml><?xml version="1.0" encoding="utf-8"?>
<comments xmlns="http://schemas.openxmlformats.org/spreadsheetml/2006/main">
  <authors>
    <author>A satisfied Microsoft Office user</author>
  </authors>
  <commentList>
    <comment ref="B3" authorId="0">
      <text>
        <r>
          <rPr>
            <sz val="8"/>
            <rFont val="Tahoma"/>
            <family val="2"/>
          </rPr>
          <t>Together, the coefficients yield the "prediction equation," which can be used to make predictions for individuals. Separately, they are "pure" estimates of the typical change in the dependent variable associated with a unit of change in any one independent variable, when the others remain unchanged.</t>
        </r>
      </text>
    </comment>
    <comment ref="B4" authorId="0">
      <text>
        <r>
          <rPr>
            <sz val="8"/>
            <rFont val="Tahoma"/>
            <family val="2"/>
          </rPr>
          <t>One standard-deviations'- worth of uncertainty in the estimate of the coefficient due to exposure to sampling error. Used to construct confidence intervals for the "true" coefficients.</t>
        </r>
      </text>
    </comment>
    <comment ref="B5" authorId="0">
      <text>
        <r>
          <rPr>
            <sz val="8"/>
            <rFont val="Tahoma"/>
            <family val="2"/>
          </rPr>
          <t xml:space="preserve"> If an independent variable has a "large" (positive or negative) t-ratio, then the sample data provides strong evidence that its true coefficient in this model is different from zero (i.e., the variable "belongs" in the model). The t-ratio is obtained by dividing a coefficient by its standard error.</t>
        </r>
      </text>
    </comment>
    <comment ref="B6" authorId="0">
      <text>
        <r>
          <rPr>
            <sz val="8"/>
            <rFont val="Tahoma"/>
            <family val="2"/>
          </rPr>
          <t>The significance level (sometimes called the "p-value") of the sample data with respect to the null hypothesis that the "true" coefficient in the model is zero. It answers the question, "How strong is the evidence that, after all the other variables in the model are taken into account, this one should be included as well?"</t>
        </r>
      </text>
    </comment>
    <comment ref="B7" authorId="0">
      <text>
        <r>
          <rPr>
            <sz val="8"/>
            <rFont val="Tahoma"/>
            <family val="2"/>
          </rPr>
          <t>The beta-weights (or "standardized regression coefficients") can be compared to assess the relative importance of variability in each of the independent variables in the model in helping to explain why the dependent variable varies throughout the population.</t>
        </r>
      </text>
    </comment>
    <comment ref="B9" authorId="0">
      <text>
        <r>
          <rPr>
            <sz val="8"/>
            <rFont val="Tahoma"/>
            <family val="2"/>
          </rPr>
          <t>An estimate of one standard-deviation's-worth of variability in the residual term. It is often used to compute the margin of error in predictions, although the "standard error of the prediction" is what SHOULD be used.</t>
        </r>
      </text>
    </comment>
    <comment ref="B10" authorId="0">
      <text>
        <r>
          <rPr>
            <sz val="8"/>
            <rFont val="Tahoma"/>
            <family val="2"/>
          </rPr>
          <t>The coefficient of determination, or "R-squared", indicates the fraction of the variance in the dependent variable which can be explained by the fact that the independent variables vary throughout the population, i.e., it measures the potential explanatory power of the model.</t>
        </r>
      </text>
    </comment>
    <comment ref="B11" authorId="0">
      <text>
        <r>
          <rPr>
            <sz val="8"/>
            <rFont val="Tahoma"/>
            <family val="2"/>
          </rPr>
          <t>The adjusted (corrected,  unbiased) coefficient of determination compensates for the fact that adding new variables to a model ALWAYS makes it easier to fit the model to the sample data.
This is a better estimate of the potential explanatory power of the model than is the (unadjusted) coefficient of determination, since, if a new "garbage" explanatory variable is added to your model, this will, on average, remain unchanged.</t>
        </r>
      </text>
    </comment>
    <comment ref="B14" authorId="0">
      <text>
        <r>
          <rPr>
            <sz val="8"/>
            <rFont val="Tahoma"/>
            <family val="2"/>
          </rPr>
          <t>The number of observations in the sample, minus the number of coefficients (including the constant coefficient) estimated in the regression. Confidence intervals should be computed using the t-distribution with this many degrees of freedom.</t>
        </r>
      </text>
    </comment>
    <comment ref="B22" authorId="0">
      <text>
        <r>
          <rPr>
            <sz val="8"/>
            <rFont val="Tahoma"/>
            <family val="2"/>
          </rPr>
          <t>Together, the coefficients yield the "prediction equation," which can be used to make predictions for individuals. Separately, they are "pure" estimates of the typical change in the dependent variable associated with a unit of change in any one independent variable, when the others remain unchanged.</t>
        </r>
      </text>
    </comment>
    <comment ref="B23" authorId="0">
      <text>
        <r>
          <rPr>
            <sz val="8"/>
            <rFont val="Tahoma"/>
            <family val="2"/>
          </rPr>
          <t>One standard-deviations'- worth of uncertainty in the estimate of the coefficient due to exposure to sampling error. Used to construct confidence intervals for the "true" coefficients.</t>
        </r>
      </text>
    </comment>
    <comment ref="B24" authorId="0">
      <text>
        <r>
          <rPr>
            <sz val="8"/>
            <rFont val="Tahoma"/>
            <family val="2"/>
          </rPr>
          <t xml:space="preserve"> If an independent variable has a "large" (positive or negative) t-ratio, then the sample data provides strong evidence that its true coefficient in this model is different from zero (i.e., the variable "belongs" in the model). The t-ratio is obtained by dividing a coefficient by its standard error.</t>
        </r>
      </text>
    </comment>
    <comment ref="B25" authorId="0">
      <text>
        <r>
          <rPr>
            <sz val="8"/>
            <rFont val="Tahoma"/>
            <family val="2"/>
          </rPr>
          <t>The significance level (sometimes called the "p-value") of the sample data with respect to the null hypothesis that the "true" coefficient in the model is zero. It answers the question, "How strong is the evidence that, after all the other variables in the model are taken into account, this one should be included as well?"</t>
        </r>
      </text>
    </comment>
    <comment ref="B26" authorId="0">
      <text>
        <r>
          <rPr>
            <sz val="8"/>
            <rFont val="Tahoma"/>
            <family val="2"/>
          </rPr>
          <t>The beta-weights (or "standardized regression coefficients") can be compared to assess the relative importance of variability in each of the independent variables in the model in helping to explain why the dependent variable varies throughout the population.</t>
        </r>
      </text>
    </comment>
    <comment ref="B28" authorId="0">
      <text>
        <r>
          <rPr>
            <sz val="8"/>
            <rFont val="Tahoma"/>
            <family val="2"/>
          </rPr>
          <t>An estimate of one standard-deviation's-worth of variability in the residual term. It is often used to compute the margin of error in predictions, although the "standard error of the prediction" is what SHOULD be used.</t>
        </r>
      </text>
    </comment>
    <comment ref="B29" authorId="0">
      <text>
        <r>
          <rPr>
            <sz val="8"/>
            <rFont val="Tahoma"/>
            <family val="2"/>
          </rPr>
          <t>The coefficient of determination, or "R-squared", indicates the fraction of the variance in the dependent variable which can be explained by the fact that the independent variables vary throughout the population, i.e., it measures the potential explanatory power of the model.</t>
        </r>
      </text>
    </comment>
    <comment ref="B30" authorId="0">
      <text>
        <r>
          <rPr>
            <sz val="8"/>
            <rFont val="Tahoma"/>
            <family val="2"/>
          </rPr>
          <t>The adjusted (corrected,  unbiased) coefficient of determination compensates for the fact that adding new variables to a model ALWAYS makes it easier to fit the model to the sample data.
This is a better estimate of the potential explanatory power of the model than is the (unadjusted) coefficient of determination, since, if a new "garbage" explanatory variable is added to your model, this will, on average, remain unchanged.</t>
        </r>
      </text>
    </comment>
    <comment ref="B33" authorId="0">
      <text>
        <r>
          <rPr>
            <sz val="8"/>
            <rFont val="Tahoma"/>
            <family val="2"/>
          </rPr>
          <t>The number of observations in the sample, minus the number of coefficients (including the constant coefficient) estimated in the regression. Confidence intervals should be computed using the t-distribution with this many degrees of freedom.</t>
        </r>
      </text>
    </comment>
  </commentList>
</comments>
</file>

<file path=xl/comments5.xml><?xml version="1.0" encoding="utf-8"?>
<comments xmlns="http://schemas.openxmlformats.org/spreadsheetml/2006/main">
  <authors>
    <author>A satisfied Microsoft Office user</author>
  </authors>
  <commentList>
    <comment ref="B3" authorId="0">
      <text>
        <r>
          <rPr>
            <sz val="8"/>
            <rFont val="Tahoma"/>
            <family val="2"/>
          </rPr>
          <t>Together, the coefficients yield the "prediction equation," which can be used to make predictions for individuals. Separately, they are "pure" estimates of the typical change in the dependent variable associated with a unit of change in any one independent variable, when the others remain unchanged.</t>
        </r>
      </text>
    </comment>
    <comment ref="B4" authorId="0">
      <text>
        <r>
          <rPr>
            <sz val="8"/>
            <rFont val="Tahoma"/>
            <family val="2"/>
          </rPr>
          <t>One standard-deviations'- worth of uncertainty in the estimate of the coefficient due to exposure to sampling error. Used to construct confidence intervals for the "true" coefficients.</t>
        </r>
      </text>
    </comment>
    <comment ref="B5" authorId="0">
      <text>
        <r>
          <rPr>
            <sz val="8"/>
            <rFont val="Tahoma"/>
            <family val="2"/>
          </rPr>
          <t xml:space="preserve"> If an independent variable has a "large" (positive or negative) t-ratio, then the sample data provides strong evidence that its true coefficient in this model is different from zero (i.e., the variable "belongs" in the model). The t-ratio is obtained by dividing a coefficient by its standard error.</t>
        </r>
      </text>
    </comment>
    <comment ref="B6" authorId="0">
      <text>
        <r>
          <rPr>
            <sz val="8"/>
            <rFont val="Tahoma"/>
            <family val="2"/>
          </rPr>
          <t>The significance level (sometimes called the "p-value") of the sample data with respect to the null hypothesis that the "true" coefficient in the model is zero. It answers the question, "How strong is the evidence that, after all the other variables in the model are taken into account, this one should be included as well?"</t>
        </r>
      </text>
    </comment>
    <comment ref="B7" authorId="0">
      <text>
        <r>
          <rPr>
            <sz val="8"/>
            <rFont val="Tahoma"/>
            <family val="2"/>
          </rPr>
          <t>The beta-weights (or "standardized regression coefficients") can be compared to assess the relative importance of variability in each of the independent variables in the model in helping to explain why the dependent variable varies throughout the population.</t>
        </r>
      </text>
    </comment>
    <comment ref="B9" authorId="0">
      <text>
        <r>
          <rPr>
            <sz val="8"/>
            <rFont val="Tahoma"/>
            <family val="2"/>
          </rPr>
          <t>An estimate of one standard-deviation's-worth of variability in the residual term. It is often used to compute the margin of error in predictions, although the "standard error of the prediction" is what SHOULD be used.</t>
        </r>
      </text>
    </comment>
    <comment ref="B10" authorId="0">
      <text>
        <r>
          <rPr>
            <sz val="8"/>
            <rFont val="Tahoma"/>
            <family val="2"/>
          </rPr>
          <t>The coefficient of determination, or "R-squared", indicates the fraction of the variance in the dependent variable which can be explained by the fact that the independent variables vary throughout the population, i.e., it measures the potential explanatory power of the model.</t>
        </r>
      </text>
    </comment>
    <comment ref="B11" authorId="0">
      <text>
        <r>
          <rPr>
            <sz val="8"/>
            <rFont val="Tahoma"/>
            <family val="2"/>
          </rPr>
          <t>The adjusted (corrected,  unbiased) coefficient of determination compensates for the fact that adding new variables to a model ALWAYS makes it easier to fit the model to the sample data.
This is a better estimate of the potential explanatory power of the model than is the (unadjusted) coefficient of determination, since, if a new "garbage" explanatory variable is added to your model, this will, on average, remain unchanged.</t>
        </r>
      </text>
    </comment>
    <comment ref="B14" authorId="0">
      <text>
        <r>
          <rPr>
            <sz val="8"/>
            <rFont val="Tahoma"/>
            <family val="2"/>
          </rPr>
          <t>The number of observations in the sample, minus the number of coefficients (including the constant coefficient) estimated in the regression. Confidence intervals should be computed using the t-distribution with this many degrees of freedom.</t>
        </r>
      </text>
    </comment>
  </commentList>
</comments>
</file>

<file path=xl/comments6.xml><?xml version="1.0" encoding="utf-8"?>
<comments xmlns="http://schemas.openxmlformats.org/spreadsheetml/2006/main">
  <authors>
    <author>A satisfied Microsoft Office user</author>
  </authors>
  <commentList>
    <comment ref="B3" authorId="0">
      <text>
        <r>
          <rPr>
            <sz val="8"/>
            <rFont val="Tahoma"/>
            <family val="2"/>
          </rPr>
          <t>Together, the coefficients yield the "prediction equation," which can be used to make predictions for individuals. Separately, they are "pure" estimates of the typical change in the dependent variable associated with a unit of change in any one independent variable, when the others remain unchanged.</t>
        </r>
      </text>
    </comment>
    <comment ref="B4" authorId="0">
      <text>
        <r>
          <rPr>
            <sz val="8"/>
            <rFont val="Tahoma"/>
            <family val="2"/>
          </rPr>
          <t>One standard-deviations'- worth of uncertainty in the estimate of the coefficient due to exposure to sampling error. Used to construct confidence intervals for the "true" coefficients.</t>
        </r>
      </text>
    </comment>
    <comment ref="B5" authorId="0">
      <text>
        <r>
          <rPr>
            <sz val="8"/>
            <rFont val="Tahoma"/>
            <family val="2"/>
          </rPr>
          <t xml:space="preserve"> If an independent variable has a "large" (positive or negative) t-ratio, then the sample data provides strong evidence that its true coefficient in this model is different from zero (i.e., the variable "belongs" in the model). The t-ratio is obtained by dividing a coefficient by its standard error.</t>
        </r>
      </text>
    </comment>
    <comment ref="B6" authorId="0">
      <text>
        <r>
          <rPr>
            <sz val="8"/>
            <rFont val="Tahoma"/>
            <family val="2"/>
          </rPr>
          <t>The significance level (sometimes called the "p-value") of the sample data with respect to the null hypothesis that the "true" coefficient in the model is zero. It answers the question, "How strong is the evidence that, after all the other variables in the model are taken into account, this one should be included as well?"</t>
        </r>
      </text>
    </comment>
    <comment ref="B7" authorId="0">
      <text>
        <r>
          <rPr>
            <sz val="8"/>
            <rFont val="Tahoma"/>
            <family val="2"/>
          </rPr>
          <t>The beta-weights (or "standardized regression coefficients") can be compared to assess the relative importance of variability in each of the independent variables in the model in helping to explain why the dependent variable varies throughout the population.</t>
        </r>
      </text>
    </comment>
    <comment ref="B9" authorId="0">
      <text>
        <r>
          <rPr>
            <sz val="8"/>
            <rFont val="Tahoma"/>
            <family val="2"/>
          </rPr>
          <t>An estimate of one standard-deviation's-worth of variability in the residual term. It is often used to compute the margin of error in predictions, although the "standard error of the prediction" is what SHOULD be used.</t>
        </r>
      </text>
    </comment>
    <comment ref="B10" authorId="0">
      <text>
        <r>
          <rPr>
            <sz val="8"/>
            <rFont val="Tahoma"/>
            <family val="2"/>
          </rPr>
          <t>The coefficient of determination, or "R-squared", indicates the fraction of the variance in the dependent variable which can be explained by the fact that the independent variables vary throughout the population, i.e., it measures the potential explanatory power of the model.</t>
        </r>
      </text>
    </comment>
    <comment ref="B11" authorId="0">
      <text>
        <r>
          <rPr>
            <sz val="8"/>
            <rFont val="Tahoma"/>
            <family val="2"/>
          </rPr>
          <t>The adjusted (corrected,  unbiased) coefficient of determination compensates for the fact that adding new variables to a model ALWAYS makes it easier to fit the model to the sample data.
This is a better estimate of the potential explanatory power of the model than is the (unadjusted) coefficient of determination, since, if a new "garbage" explanatory variable is added to your model, this will, on average, remain unchanged.</t>
        </r>
      </text>
    </comment>
    <comment ref="B14" authorId="0">
      <text>
        <r>
          <rPr>
            <sz val="8"/>
            <rFont val="Tahoma"/>
            <family val="2"/>
          </rPr>
          <t>The number of observations in the sample, minus the number of coefficients (including the constant coefficient) estimated in the regression. Confidence intervals should be computed using the t-distribution with this many degrees of freedom.</t>
        </r>
      </text>
    </comment>
  </commentList>
</comments>
</file>

<file path=xl/comments7.xml><?xml version="1.0" encoding="utf-8"?>
<comments xmlns="http://schemas.openxmlformats.org/spreadsheetml/2006/main">
  <authors>
    <author>A satisfied Microsoft Office user</author>
  </authors>
  <commentList>
    <comment ref="B3" authorId="0">
      <text>
        <r>
          <rPr>
            <sz val="8"/>
            <rFont val="Tahoma"/>
            <family val="2"/>
          </rPr>
          <t>Together, the coefficients yield the "prediction equation," which can be used to make predictions for individuals. Separately, they are "pure" estimates of the typical change in the dependent variable associated with a unit of change in any one independent variable, when the others remain unchanged.</t>
        </r>
      </text>
    </comment>
    <comment ref="B4" authorId="0">
      <text>
        <r>
          <rPr>
            <sz val="8"/>
            <rFont val="Tahoma"/>
            <family val="2"/>
          </rPr>
          <t>One standard-deviations'- worth of uncertainty in the estimate of the coefficient due to exposure to sampling error. Used to construct confidence intervals for the "true" coefficients.</t>
        </r>
      </text>
    </comment>
    <comment ref="B5" authorId="0">
      <text>
        <r>
          <rPr>
            <sz val="8"/>
            <rFont val="Tahoma"/>
            <family val="2"/>
          </rPr>
          <t xml:space="preserve"> If an independent variable has a "large" (positive or negative) t-ratio, then the sample data provides strong evidence that its true coefficient in this model is different from zero (i.e., the variable "belongs" in the model). The t-ratio is obtained by dividing a coefficient by its standard error.</t>
        </r>
      </text>
    </comment>
    <comment ref="B6" authorId="0">
      <text>
        <r>
          <rPr>
            <sz val="8"/>
            <rFont val="Tahoma"/>
            <family val="2"/>
          </rPr>
          <t>The significance level (sometimes called the "p-value") of the sample data with respect to the null hypothesis that the "true" coefficient in the model is zero. It answers the question, "How strong is the evidence that, after all the other variables in the model are taken into account, this one should be included as well?"</t>
        </r>
      </text>
    </comment>
    <comment ref="B7" authorId="0">
      <text>
        <r>
          <rPr>
            <sz val="8"/>
            <rFont val="Tahoma"/>
            <family val="2"/>
          </rPr>
          <t>The beta-weights (or "standardized regression coefficients") can be compared to assess the relative importance of variability in each of the independent variables in the model in helping to explain why the dependent variable varies throughout the population.</t>
        </r>
      </text>
    </comment>
    <comment ref="B9" authorId="0">
      <text>
        <r>
          <rPr>
            <sz val="8"/>
            <rFont val="Tahoma"/>
            <family val="2"/>
          </rPr>
          <t>An estimate of one standard-deviation's-worth of variability in the residual term. It is often used to compute the margin of error in predictions, although the "standard error of the prediction" is what SHOULD be used.</t>
        </r>
      </text>
    </comment>
    <comment ref="B10" authorId="0">
      <text>
        <r>
          <rPr>
            <sz val="8"/>
            <rFont val="Tahoma"/>
            <family val="2"/>
          </rPr>
          <t>The coefficient of determination, or "R-squared", indicates the fraction of the variance in the dependent variable which can be explained by the fact that the independent variables vary throughout the population, i.e., it measures the potential explanatory power of the model.</t>
        </r>
      </text>
    </comment>
    <comment ref="B11" authorId="0">
      <text>
        <r>
          <rPr>
            <sz val="8"/>
            <rFont val="Tahoma"/>
            <family val="2"/>
          </rPr>
          <t>The adjusted (corrected,  unbiased) coefficient of determination compensates for the fact that adding new variables to a model ALWAYS makes it easier to fit the model to the sample data.
This is a better estimate of the potential explanatory power of the model than is the (unadjusted) coefficient of determination, since, if a new "garbage" explanatory variable is added to your model, this will, on average, remain unchanged.</t>
        </r>
      </text>
    </comment>
    <comment ref="B14" authorId="0">
      <text>
        <r>
          <rPr>
            <sz val="8"/>
            <rFont val="Tahoma"/>
            <family val="2"/>
          </rPr>
          <t>The number of observations in the sample, minus the number of coefficients (including the constant coefficient) estimated in the regression. Confidence intervals should be computed using the t-distribution with this many degrees of freedom.</t>
        </r>
      </text>
    </comment>
  </commentList>
</comments>
</file>

<file path=xl/comments8.xml><?xml version="1.0" encoding="utf-8"?>
<comments xmlns="http://schemas.openxmlformats.org/spreadsheetml/2006/main">
  <authors>
    <author>A satisfied Microsoft Office user</author>
  </authors>
  <commentList>
    <comment ref="B3" authorId="0">
      <text>
        <r>
          <rPr>
            <sz val="8"/>
            <rFont val="Tahoma"/>
            <family val="2"/>
          </rPr>
          <t>Together, the coefficients yield the "prediction equation," which can be used to make predictions for individuals. Separately, they are "pure" estimates of the typical change in the dependent variable associated with a unit of change in any one independent variable, when the others remain unchanged.</t>
        </r>
      </text>
    </comment>
    <comment ref="B4" authorId="0">
      <text>
        <r>
          <rPr>
            <sz val="8"/>
            <rFont val="Tahoma"/>
            <family val="2"/>
          </rPr>
          <t>One standard-deviations'- worth of uncertainty in the estimate of the coefficient due to exposure to sampling error. Used to construct confidence intervals for the "true" coefficients.</t>
        </r>
      </text>
    </comment>
    <comment ref="B5" authorId="0">
      <text>
        <r>
          <rPr>
            <sz val="8"/>
            <rFont val="Tahoma"/>
            <family val="2"/>
          </rPr>
          <t xml:space="preserve"> If an independent variable has a "large" (positive or negative) t-ratio, then the sample data provides strong evidence that its true coefficient in this model is different from zero (i.e., the variable "belongs" in the model). The t-ratio is obtained by dividing a coefficient by its standard error.</t>
        </r>
      </text>
    </comment>
    <comment ref="B6" authorId="0">
      <text>
        <r>
          <rPr>
            <sz val="8"/>
            <rFont val="Tahoma"/>
            <family val="2"/>
          </rPr>
          <t>The significance level (sometimes called the "p-value") of the sample data with respect to the null hypothesis that the "true" coefficient in the model is zero. It answers the question, "How strong is the evidence that, after all the other variables in the model are taken into account, this one should be included as well?"</t>
        </r>
      </text>
    </comment>
    <comment ref="B7" authorId="0">
      <text>
        <r>
          <rPr>
            <sz val="8"/>
            <rFont val="Tahoma"/>
            <family val="2"/>
          </rPr>
          <t>The beta-weights (or "standardized regression coefficients") can be compared to assess the relative importance of variability in each of the independent variables in the model in helping to explain why the dependent variable varies throughout the population.</t>
        </r>
      </text>
    </comment>
    <comment ref="B9" authorId="0">
      <text>
        <r>
          <rPr>
            <sz val="8"/>
            <rFont val="Tahoma"/>
            <family val="2"/>
          </rPr>
          <t>An estimate of one standard-deviation's-worth of variability in the residual term. It is often used to compute the margin of error in predictions, although the "standard error of the prediction" is what SHOULD be used.</t>
        </r>
      </text>
    </comment>
    <comment ref="B10" authorId="0">
      <text>
        <r>
          <rPr>
            <sz val="8"/>
            <rFont val="Tahoma"/>
            <family val="2"/>
          </rPr>
          <t>The coefficient of determination, or "R-squared", indicates the fraction of the variance in the dependent variable which can be explained by the fact that the independent variables vary throughout the population, i.e., it measures the potential explanatory power of the model.</t>
        </r>
      </text>
    </comment>
    <comment ref="B11" authorId="0">
      <text>
        <r>
          <rPr>
            <sz val="8"/>
            <rFont val="Tahoma"/>
            <family val="2"/>
          </rPr>
          <t>The adjusted (corrected,  unbiased) coefficient of determination compensates for the fact that adding new variables to a model ALWAYS makes it easier to fit the model to the sample data.
This is a better estimate of the potential explanatory power of the model than is the (unadjusted) coefficient of determination, since, if a new "garbage" explanatory variable is added to your model, this will, on average, remain unchanged.</t>
        </r>
      </text>
    </comment>
    <comment ref="B14" authorId="0">
      <text>
        <r>
          <rPr>
            <sz val="8"/>
            <rFont val="Tahoma"/>
            <family val="2"/>
          </rPr>
          <t>The number of observations in the sample, minus the number of coefficients (including the constant coefficient) estimated in the regression. Confidence intervals should be computed using the t-distribution with this many degrees of freedom.</t>
        </r>
      </text>
    </comment>
  </commentList>
</comments>
</file>

<file path=xl/comments9.xml><?xml version="1.0" encoding="utf-8"?>
<comments xmlns="http://schemas.openxmlformats.org/spreadsheetml/2006/main">
  <authors>
    <author>A satisfied Microsoft Office user</author>
  </authors>
  <commentList>
    <comment ref="B3" authorId="0">
      <text>
        <r>
          <rPr>
            <sz val="8"/>
            <rFont val="Tahoma"/>
            <family val="2"/>
          </rPr>
          <t>Together, the coefficients yield the "prediction equation," which can be used to make predictions for individuals. Separately, they are "pure" estimates of the typical change in the dependent variable associated with a unit of change in any one independent variable, when the others remain unchanged.</t>
        </r>
      </text>
    </comment>
    <comment ref="B4" authorId="0">
      <text>
        <r>
          <rPr>
            <sz val="8"/>
            <rFont val="Tahoma"/>
            <family val="2"/>
          </rPr>
          <t>One standard-deviations'- worth of uncertainty in the estimate of the coefficient due to exposure to sampling error. Used to construct confidence intervals for the "true" coefficients.</t>
        </r>
      </text>
    </comment>
    <comment ref="B5" authorId="0">
      <text>
        <r>
          <rPr>
            <sz val="8"/>
            <rFont val="Tahoma"/>
            <family val="2"/>
          </rPr>
          <t xml:space="preserve"> If an independent variable has a "large" (positive or negative) t-ratio, then the sample data provides strong evidence that its true coefficient in this model is different from zero (i.e., the variable "belongs" in the model). The t-ratio is obtained by dividing a coefficient by its standard error.</t>
        </r>
      </text>
    </comment>
    <comment ref="B6" authorId="0">
      <text>
        <r>
          <rPr>
            <sz val="8"/>
            <rFont val="Tahoma"/>
            <family val="2"/>
          </rPr>
          <t>The significance level (sometimes called the "p-value") of the sample data with respect to the null hypothesis that the "true" coefficient in the model is zero. It answers the question, "How strong is the evidence that, after all the other variables in the model are taken into account, this one should be included as well?"</t>
        </r>
      </text>
    </comment>
    <comment ref="B7" authorId="0">
      <text>
        <r>
          <rPr>
            <sz val="8"/>
            <rFont val="Tahoma"/>
            <family val="2"/>
          </rPr>
          <t>The beta-weights (or "standardized regression coefficients") can be compared to assess the relative importance of variability in each of the independent variables in the model in helping to explain why the dependent variable varies throughout the population.</t>
        </r>
      </text>
    </comment>
    <comment ref="B9" authorId="0">
      <text>
        <r>
          <rPr>
            <sz val="8"/>
            <rFont val="Tahoma"/>
            <family val="2"/>
          </rPr>
          <t>An estimate of one standard-deviation's-worth of variability in the residual term. It is often used to compute the margin of error in predictions, although the "standard error of the prediction" is what SHOULD be used.</t>
        </r>
      </text>
    </comment>
    <comment ref="B10" authorId="0">
      <text>
        <r>
          <rPr>
            <sz val="8"/>
            <rFont val="Tahoma"/>
            <family val="2"/>
          </rPr>
          <t>The coefficient of determination, or "R-squared", indicates the fraction of the variance in the dependent variable which can be explained by the fact that the independent variables vary throughout the population, i.e., it measures the potential explanatory power of the model.</t>
        </r>
      </text>
    </comment>
    <comment ref="B11" authorId="0">
      <text>
        <r>
          <rPr>
            <sz val="8"/>
            <rFont val="Tahoma"/>
            <family val="2"/>
          </rPr>
          <t>The adjusted (corrected,  unbiased) coefficient of determination compensates for the fact that adding new variables to a model ALWAYS makes it easier to fit the model to the sample data.
This is a better estimate of the potential explanatory power of the model than is the (unadjusted) coefficient of determination, since, if a new "garbage" explanatory variable is added to your model, this will, on average, remain unchanged.</t>
        </r>
      </text>
    </comment>
    <comment ref="B14" authorId="0">
      <text>
        <r>
          <rPr>
            <sz val="8"/>
            <rFont val="Tahoma"/>
            <family val="2"/>
          </rPr>
          <t>The number of observations in the sample, minus the number of coefficients (including the constant coefficient) estimated in the regression. Confidence intervals should be computed using the t-distribution with this many degrees of freedom.</t>
        </r>
      </text>
    </comment>
  </commentList>
</comments>
</file>

<file path=xl/sharedStrings.xml><?xml version="1.0" encoding="utf-8"?>
<sst xmlns="http://schemas.openxmlformats.org/spreadsheetml/2006/main" count="289" uniqueCount="114">
  <si>
    <t>Analysis of the "Salty Dog" Data</t>
  </si>
  <si>
    <t>In several instances, participants began with offers that</t>
  </si>
  <si>
    <t>would clearly be unacceptable. In order to remove some</t>
  </si>
  <si>
    <t>offers to the least-extreme unacceptable offer.</t>
  </si>
  <si>
    <t>price</t>
  </si>
  <si>
    <t>agreed-upon transaction price</t>
  </si>
  <si>
    <t>B alt</t>
  </si>
  <si>
    <t>buyer's best alternative</t>
  </si>
  <si>
    <t>S alt</t>
  </si>
  <si>
    <t>seller's best alternative</t>
  </si>
  <si>
    <t>B strong</t>
  </si>
  <si>
    <t>S strong</t>
  </si>
  <si>
    <t>B 1st</t>
  </si>
  <si>
    <t>1 if buyer made opening offer; 0 if seller did</t>
  </si>
  <si>
    <t>B start</t>
  </si>
  <si>
    <t>buyer's first offer</t>
  </si>
  <si>
    <t>S start</t>
  </si>
  <si>
    <t>seller's first offer</t>
  </si>
  <si>
    <t>B start/</t>
  </si>
  <si>
    <t>buyer's first offer, raised to $1000 if lower</t>
  </si>
  <si>
    <t>S start/</t>
  </si>
  <si>
    <t>seller's first offer, lowered to $6000 if higher</t>
  </si>
  <si>
    <t>Summary</t>
  </si>
  <si>
    <t>seller</t>
  </si>
  <si>
    <t>Average Prices</t>
  </si>
  <si>
    <t>weak</t>
  </si>
  <si>
    <t>strong</t>
  </si>
  <si>
    <t>those in strong positions</t>
  </si>
  <si>
    <t>buyer</t>
  </si>
  <si>
    <t>get "better" prices than</t>
  </si>
  <si>
    <t>those in weak positions</t>
  </si>
  <si>
    <t>Chance of Agreement</t>
  </si>
  <si>
    <t>just about everyone</t>
  </si>
  <si>
    <t>reaches agreement</t>
  </si>
  <si>
    <t>Disagreements</t>
  </si>
  <si>
    <t>Univariate statistics</t>
  </si>
  <si>
    <t>mean</t>
  </si>
  <si>
    <t>standard deviation</t>
  </si>
  <si>
    <t>standard error of the mean</t>
  </si>
  <si>
    <t>minimum</t>
  </si>
  <si>
    <t>median</t>
  </si>
  <si>
    <t>maximum</t>
  </si>
  <si>
    <t>range</t>
  </si>
  <si>
    <t>skewness</t>
  </si>
  <si>
    <t>kurtosis</t>
  </si>
  <si>
    <t>number of observations</t>
  </si>
  <si>
    <t>Pairings in which the buyer made the opening offer</t>
  </si>
  <si>
    <t>t-statistic for computing</t>
  </si>
  <si>
    <t>95%-confidence intervals</t>
  </si>
  <si>
    <t>Regression: price</t>
  </si>
  <si>
    <t>constant</t>
  </si>
  <si>
    <t>coefficient</t>
  </si>
  <si>
    <t>std error of coef</t>
  </si>
  <si>
    <t>t-ratio</t>
  </si>
  <si>
    <t>significance</t>
  </si>
  <si>
    <t>beta-weight</t>
  </si>
  <si>
    <t>standard error of regression</t>
  </si>
  <si>
    <t>coefficient of determination</t>
  </si>
  <si>
    <t>prices must be explained by</t>
  </si>
  <si>
    <t>adjusted coef of determination</t>
  </si>
  <si>
    <t>differences in behavior rather than</t>
  </si>
  <si>
    <t>simply differences in best alternatives.</t>
  </si>
  <si>
    <t>residual degrees of freedom</t>
  </si>
  <si>
    <t>Regression: B start/</t>
  </si>
  <si>
    <t>This regression uses only the observations in which</t>
  </si>
  <si>
    <t>the buyer made the first offer.</t>
  </si>
  <si>
    <t>Strong buyers made significantly tougher opening</t>
  </si>
  <si>
    <t>offers, i.e., weak buyers showed their weakness</t>
  </si>
  <si>
    <t>immediately.</t>
  </si>
  <si>
    <t>Regression: S start/</t>
  </si>
  <si>
    <t>Tough (lower) starting offers drew tougher (higher)</t>
  </si>
  <si>
    <t>counter-offers. Still, each incremental dollar of</t>
  </si>
  <si>
    <t>starting-offer toughness drew, on average, only an</t>
  </si>
  <si>
    <t>Strong sellers made tougher counter-offers, i.e.,</t>
  </si>
  <si>
    <t>weak sellers showed their weakness immediately.</t>
  </si>
  <si>
    <t>Strong buyers (and strong sellers) got better final</t>
  </si>
  <si>
    <t>prices than their weaker counterparts. Both types</t>
  </si>
  <si>
    <t>of buyers (and sellers) did better when making</t>
  </si>
  <si>
    <t>tougher opening (or counter-) offers.</t>
  </si>
  <si>
    <t>the seller made the first offer.</t>
  </si>
  <si>
    <t>Strong sellers made significantly tougher opening</t>
  </si>
  <si>
    <t>offers, i.e., weak sellers showed their weakness</t>
  </si>
  <si>
    <t>Tough (higher) starting offers drew tougher (lower)</t>
  </si>
  <si>
    <t>Strong buyers made significantly tougher</t>
  </si>
  <si>
    <t>counter-offers, i.e., weak buyers showed their</t>
  </si>
  <si>
    <t>weakness immediately.</t>
  </si>
  <si>
    <t>Strong sellers (and strong buyers) got better final</t>
  </si>
  <si>
    <t>of sellers (and buyers) did better when making</t>
  </si>
  <si>
    <t>Bs*Ss</t>
  </si>
  <si>
    <t>interaction term, so all four pairings are captured separately</t>
  </si>
  <si>
    <t>1 if buyer's best alternative was to pay $4100</t>
  </si>
  <si>
    <t>1 if seller's best alternative was to sell for $2900</t>
  </si>
  <si>
    <t>Roughly 89% of the variance in final</t>
  </si>
  <si>
    <t>1 of 219</t>
  </si>
  <si>
    <t>6 of 207</t>
  </si>
  <si>
    <t>5 of 223</t>
  </si>
  <si>
    <t>7 of 213</t>
  </si>
  <si>
    <t>843 pairings is presented on the next page.</t>
  </si>
  <si>
    <t>Of the 862 negotiation pairings, 843 ended in agreement. Data from those</t>
  </si>
  <si>
    <t>There's strong evidence that prices</t>
  </si>
  <si>
    <t>favor whoever made the first offer.</t>
  </si>
  <si>
    <t>additional $0.23 in counter-offer toughness.</t>
  </si>
  <si>
    <t>A $1 tougher open by the buyer led to an average</t>
  </si>
  <si>
    <t>decrease of</t>
  </si>
  <si>
    <t xml:space="preserve"> in closing price.</t>
  </si>
  <si>
    <t>A $1 tougher open by the seller led to an average</t>
  </si>
  <si>
    <t>increase of</t>
  </si>
  <si>
    <t>additional $0.25 in counter-offer toughness.</t>
  </si>
  <si>
    <t>&gt;6000</t>
  </si>
  <si>
    <t>=6000</t>
  </si>
  <si>
    <t>&lt;1000</t>
  </si>
  <si>
    <t>=1000</t>
  </si>
  <si>
    <t>potentially-irrelevant noise from the data, I've moved those</t>
  </si>
  <si>
    <t>1987-2015</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</si>
</sst>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0.00000%"/>
    <numFmt numFmtId="167" formatCode="0.0000"/>
    <numFmt numFmtId="168" formatCode="0.00000"/>
    <numFmt numFmtId="169" formatCode="0.000"/>
    <numFmt numFmtId="170" formatCode=";;;"/>
    <numFmt numFmtId="171" formatCode="0.0"/>
    <numFmt numFmtId="172" formatCode="0.0000_)"/>
    <numFmt numFmtId="173" formatCode="0.000_)"/>
    <numFmt numFmtId="174" formatCode="0.0%"/>
    <numFmt numFmtId="175" formatCode="General\%"/>
    <numFmt numFmtId="176" formatCode="\%"/>
    <numFmt numFmtId="177" formatCode="#%"/>
    <numFmt numFmtId="178" formatCode="&quot;$&quot;#,##0"/>
    <numFmt numFmtId="179" formatCode="&quot;$&quot;#,##0.00"/>
  </numFmts>
  <fonts count="40">
    <font>
      <sz val="10"/>
      <name val="Arial"/>
      <family val="0"/>
    </font>
    <font>
      <b/>
      <sz val="11"/>
      <name val="Arial"/>
      <family val="2"/>
    </font>
    <font>
      <b/>
      <sz val="10"/>
      <name val="Arial"/>
      <family val="2"/>
    </font>
    <font>
      <sz val="8"/>
      <name val="Tahoma"/>
      <family val="2"/>
    </font>
    <font>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color indexed="63"/>
      </right>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color indexed="63"/>
      </top>
      <bottom style="medium"/>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115">
    <xf numFmtId="0" fontId="0" fillId="0" borderId="0" xfId="0" applyAlignment="1">
      <alignment/>
    </xf>
    <xf numFmtId="0" fontId="2" fillId="0" borderId="0" xfId="0" applyNumberFormat="1" applyFont="1" applyAlignment="1">
      <alignment horizontal="left" vertical="center"/>
    </xf>
    <xf numFmtId="0" fontId="2" fillId="0" borderId="0" xfId="0" applyNumberFormat="1" applyFont="1" applyAlignment="1">
      <alignment horizontal="left"/>
    </xf>
    <xf numFmtId="0" fontId="2" fillId="0" borderId="0" xfId="0" applyFont="1" applyAlignment="1">
      <alignment horizontal="center"/>
    </xf>
    <xf numFmtId="0" fontId="2" fillId="0" borderId="0" xfId="0" applyNumberFormat="1" applyFont="1" applyAlignment="1">
      <alignment horizontal="left" vertical="center" wrapText="1"/>
    </xf>
    <xf numFmtId="0" fontId="2" fillId="0" borderId="0" xfId="0" applyFont="1" applyAlignment="1">
      <alignment/>
    </xf>
    <xf numFmtId="6" fontId="0" fillId="0" borderId="0" xfId="0" applyNumberFormat="1" applyAlignment="1">
      <alignment/>
    </xf>
    <xf numFmtId="10" fontId="0" fillId="0" borderId="10" xfId="0" applyNumberFormat="1" applyBorder="1" applyAlignment="1">
      <alignment/>
    </xf>
    <xf numFmtId="10" fontId="0" fillId="0" borderId="11" xfId="0" applyNumberFormat="1" applyBorder="1" applyAlignment="1">
      <alignment/>
    </xf>
    <xf numFmtId="10" fontId="0" fillId="0" borderId="12" xfId="0" applyNumberFormat="1" applyBorder="1" applyAlignment="1">
      <alignment/>
    </xf>
    <xf numFmtId="10" fontId="0" fillId="0" borderId="13" xfId="0" applyNumberFormat="1" applyBorder="1" applyAlignment="1">
      <alignment/>
    </xf>
    <xf numFmtId="0" fontId="0" fillId="0" borderId="0" xfId="0" applyFont="1" applyAlignment="1">
      <alignment/>
    </xf>
    <xf numFmtId="0" fontId="2" fillId="0" borderId="0" xfId="0" applyFont="1" applyAlignment="1">
      <alignment horizontal="centerContinuous"/>
    </xf>
    <xf numFmtId="0" fontId="0" fillId="0" borderId="0" xfId="0" applyFont="1" applyAlignment="1">
      <alignment horizontal="centerContinuous"/>
    </xf>
    <xf numFmtId="178" fontId="0" fillId="0" borderId="0" xfId="0" applyNumberFormat="1" applyFont="1" applyAlignment="1">
      <alignment horizontal="center"/>
    </xf>
    <xf numFmtId="174" fontId="0" fillId="0" borderId="10" xfId="0" applyNumberFormat="1" applyFont="1" applyBorder="1" applyAlignment="1">
      <alignment horizontal="center"/>
    </xf>
    <xf numFmtId="174" fontId="0" fillId="0" borderId="11" xfId="0" applyNumberFormat="1" applyFont="1" applyBorder="1" applyAlignment="1">
      <alignment horizontal="center"/>
    </xf>
    <xf numFmtId="174" fontId="0" fillId="0" borderId="12" xfId="0" applyNumberFormat="1" applyFont="1" applyBorder="1" applyAlignment="1">
      <alignment horizontal="center"/>
    </xf>
    <xf numFmtId="174" fontId="0" fillId="0" borderId="13" xfId="0" applyNumberFormat="1" applyFont="1" applyBorder="1" applyAlignment="1">
      <alignment horizontal="center"/>
    </xf>
    <xf numFmtId="0" fontId="2" fillId="0" borderId="0" xfId="0" applyNumberFormat="1" applyFont="1" applyAlignment="1">
      <alignment horizontal="center" vertical="center"/>
    </xf>
    <xf numFmtId="0" fontId="2" fillId="0" borderId="0" xfId="0" applyNumberFormat="1" applyFont="1" applyAlignment="1">
      <alignment horizontal="center"/>
    </xf>
    <xf numFmtId="0" fontId="2" fillId="0" borderId="0" xfId="0" applyNumberFormat="1" applyFont="1" applyAlignment="1">
      <alignment horizontal="center" vertical="center" wrapText="1"/>
    </xf>
    <xf numFmtId="0" fontId="2" fillId="0" borderId="0" xfId="0" applyFont="1" applyAlignment="1">
      <alignment horizontal="center"/>
    </xf>
    <xf numFmtId="0" fontId="2" fillId="0" borderId="0" xfId="0" applyFont="1" applyAlignment="1">
      <alignment/>
    </xf>
    <xf numFmtId="0" fontId="2" fillId="0" borderId="0" xfId="0" applyFont="1" applyFill="1" applyBorder="1" applyAlignment="1">
      <alignment/>
    </xf>
    <xf numFmtId="0" fontId="2" fillId="0" borderId="0" xfId="0" applyFont="1" applyAlignment="1" quotePrefix="1">
      <alignment horizontal="left"/>
    </xf>
    <xf numFmtId="167" fontId="0" fillId="0" borderId="0" xfId="0" applyNumberFormat="1" applyAlignment="1">
      <alignment/>
    </xf>
    <xf numFmtId="174" fontId="0" fillId="0" borderId="10" xfId="0" applyNumberFormat="1" applyBorder="1" applyAlignment="1">
      <alignment horizontal="center"/>
    </xf>
    <xf numFmtId="174" fontId="0" fillId="0" borderId="11" xfId="0" applyNumberFormat="1" applyBorder="1" applyAlignment="1">
      <alignment horizontal="center"/>
    </xf>
    <xf numFmtId="174" fontId="0" fillId="0" borderId="12" xfId="0" applyNumberFormat="1" applyBorder="1" applyAlignment="1">
      <alignment horizontal="center"/>
    </xf>
    <xf numFmtId="174" fontId="0" fillId="0" borderId="13" xfId="0" applyNumberFormat="1" applyBorder="1" applyAlignment="1">
      <alignment horizontal="center"/>
    </xf>
    <xf numFmtId="0" fontId="0" fillId="0" borderId="0" xfId="0" applyBorder="1" applyAlignment="1">
      <alignment/>
    </xf>
    <xf numFmtId="167" fontId="0" fillId="0" borderId="0" xfId="0" applyNumberFormat="1" applyBorder="1" applyAlignment="1">
      <alignment/>
    </xf>
    <xf numFmtId="164" fontId="0" fillId="0" borderId="0" xfId="0" applyNumberFormat="1" applyBorder="1" applyAlignment="1">
      <alignment/>
    </xf>
    <xf numFmtId="0" fontId="2" fillId="0" borderId="0" xfId="0" applyFont="1" applyAlignment="1">
      <alignment horizontal="left"/>
    </xf>
    <xf numFmtId="164" fontId="0" fillId="0" borderId="0" xfId="0" applyNumberFormat="1" applyAlignment="1">
      <alignment/>
    </xf>
    <xf numFmtId="0" fontId="0" fillId="0" borderId="10" xfId="0" applyBorder="1" applyAlignment="1">
      <alignment/>
    </xf>
    <xf numFmtId="0" fontId="0" fillId="0" borderId="14" xfId="0" applyBorder="1" applyAlignment="1">
      <alignment/>
    </xf>
    <xf numFmtId="0" fontId="0" fillId="0" borderId="11" xfId="0" applyBorder="1" applyAlignment="1">
      <alignment/>
    </xf>
    <xf numFmtId="10" fontId="0" fillId="0" borderId="0" xfId="0" applyNumberFormat="1" applyAlignment="1">
      <alignment/>
    </xf>
    <xf numFmtId="0" fontId="0" fillId="0" borderId="15" xfId="0" applyBorder="1" applyAlignment="1">
      <alignment/>
    </xf>
    <xf numFmtId="0" fontId="0" fillId="0" borderId="0" xfId="0" applyFont="1" applyBorder="1" applyAlignment="1">
      <alignment/>
    </xf>
    <xf numFmtId="0" fontId="0" fillId="0" borderId="16" xfId="0" applyFont="1" applyBorder="1" applyAlignment="1" applyProtection="1">
      <alignment/>
      <protection/>
    </xf>
    <xf numFmtId="0" fontId="0" fillId="0" borderId="12" xfId="0" applyBorder="1" applyAlignment="1">
      <alignment/>
    </xf>
    <xf numFmtId="0" fontId="0" fillId="0" borderId="17" xfId="0" applyFont="1" applyBorder="1" applyAlignment="1">
      <alignment/>
    </xf>
    <xf numFmtId="0" fontId="0" fillId="0" borderId="13" xfId="0" applyFont="1" applyBorder="1" applyAlignment="1">
      <alignment/>
    </xf>
    <xf numFmtId="0" fontId="0" fillId="0" borderId="0" xfId="0" applyFont="1" applyAlignment="1">
      <alignment/>
    </xf>
    <xf numFmtId="0" fontId="0" fillId="0" borderId="0" xfId="0" applyFont="1" applyAlignment="1" applyProtection="1">
      <alignment/>
      <protection/>
    </xf>
    <xf numFmtId="0" fontId="0" fillId="0" borderId="0" xfId="0" applyFont="1" applyAlignment="1" applyProtection="1" quotePrefix="1">
      <alignment horizontal="left"/>
      <protection/>
    </xf>
    <xf numFmtId="0" fontId="0" fillId="0" borderId="0" xfId="0" applyFont="1" applyAlignment="1" applyProtection="1">
      <alignment horizontal="left"/>
      <protection/>
    </xf>
    <xf numFmtId="0" fontId="0" fillId="0" borderId="17" xfId="0" applyBorder="1" applyAlignment="1">
      <alignment/>
    </xf>
    <xf numFmtId="0" fontId="0" fillId="0" borderId="13" xfId="0" applyBorder="1" applyAlignment="1">
      <alignment/>
    </xf>
    <xf numFmtId="0" fontId="0" fillId="0" borderId="0" xfId="0" applyFont="1" applyBorder="1" applyAlignment="1" applyProtection="1">
      <alignment/>
      <protection/>
    </xf>
    <xf numFmtId="0" fontId="0" fillId="0" borderId="16" xfId="0" applyBorder="1" applyAlignment="1">
      <alignment/>
    </xf>
    <xf numFmtId="0" fontId="0" fillId="0" borderId="0" xfId="0" applyFont="1" applyBorder="1" applyAlignment="1" applyProtection="1">
      <alignment horizontal="left"/>
      <protection/>
    </xf>
    <xf numFmtId="0" fontId="0" fillId="0" borderId="0" xfId="0" applyFont="1" applyBorder="1" applyAlignment="1" applyProtection="1" quotePrefix="1">
      <alignment horizontal="left"/>
      <protection/>
    </xf>
    <xf numFmtId="0" fontId="0" fillId="0" borderId="12" xfId="0" applyFont="1" applyBorder="1" applyAlignment="1" applyProtection="1">
      <alignment horizontal="left"/>
      <protection/>
    </xf>
    <xf numFmtId="0" fontId="4" fillId="0" borderId="0" xfId="0" applyFont="1" applyAlignment="1">
      <alignment/>
    </xf>
    <xf numFmtId="0" fontId="4" fillId="0" borderId="0" xfId="0" applyNumberFormat="1" applyFont="1" applyAlignment="1" applyProtection="1">
      <alignment/>
      <protection/>
    </xf>
    <xf numFmtId="0" fontId="4" fillId="0" borderId="0" xfId="0" applyFont="1" applyAlignment="1">
      <alignment horizontal="right"/>
    </xf>
    <xf numFmtId="0" fontId="4" fillId="0" borderId="0" xfId="0" applyFont="1" applyAlignment="1" quotePrefix="1">
      <alignment horizontal="right"/>
    </xf>
    <xf numFmtId="0" fontId="4" fillId="0" borderId="0" xfId="0" applyFont="1" applyAlignment="1" applyProtection="1" quotePrefix="1">
      <alignment horizontal="right"/>
      <protection/>
    </xf>
    <xf numFmtId="0" fontId="4" fillId="0" borderId="0" xfId="0" applyNumberFormat="1" applyFont="1" applyAlignment="1">
      <alignment/>
    </xf>
    <xf numFmtId="6" fontId="0" fillId="0" borderId="10" xfId="0" applyNumberFormat="1" applyBorder="1" applyAlignment="1">
      <alignment horizontal="center"/>
    </xf>
    <xf numFmtId="6" fontId="0" fillId="0" borderId="11" xfId="0" applyNumberFormat="1" applyBorder="1" applyAlignment="1">
      <alignment horizontal="center"/>
    </xf>
    <xf numFmtId="6" fontId="0" fillId="0" borderId="12" xfId="0" applyNumberFormat="1" applyBorder="1" applyAlignment="1">
      <alignment horizontal="center"/>
    </xf>
    <xf numFmtId="6" fontId="0" fillId="0" borderId="13" xfId="0" applyNumberFormat="1" applyBorder="1" applyAlignment="1">
      <alignment horizontal="center"/>
    </xf>
    <xf numFmtId="0" fontId="2" fillId="0" borderId="0" xfId="63" applyFont="1">
      <alignment/>
      <protection/>
    </xf>
    <xf numFmtId="0" fontId="0" fillId="0" borderId="0" xfId="63">
      <alignment/>
      <protection/>
    </xf>
    <xf numFmtId="0" fontId="2" fillId="0" borderId="0" xfId="63" applyFont="1" applyAlignment="1">
      <alignment horizontal="center"/>
      <protection/>
    </xf>
    <xf numFmtId="0" fontId="2" fillId="0" borderId="0" xfId="63" applyFont="1" applyFill="1" applyBorder="1" applyAlignment="1" quotePrefix="1">
      <alignment horizontal="left"/>
      <protection/>
    </xf>
    <xf numFmtId="169" fontId="0" fillId="0" borderId="0" xfId="63" applyNumberFormat="1">
      <alignment/>
      <protection/>
    </xf>
    <xf numFmtId="167" fontId="0" fillId="0" borderId="0" xfId="63" applyNumberFormat="1">
      <alignment/>
      <protection/>
    </xf>
    <xf numFmtId="0" fontId="0" fillId="0" borderId="0" xfId="59">
      <alignment/>
      <protection/>
    </xf>
    <xf numFmtId="10" fontId="0" fillId="0" borderId="0" xfId="59" applyNumberFormat="1">
      <alignment/>
      <protection/>
    </xf>
    <xf numFmtId="167" fontId="0" fillId="0" borderId="0" xfId="59" applyNumberFormat="1">
      <alignment/>
      <protection/>
    </xf>
    <xf numFmtId="164" fontId="0" fillId="0" borderId="0" xfId="59" applyNumberFormat="1">
      <alignment/>
      <protection/>
    </xf>
    <xf numFmtId="0" fontId="0" fillId="0" borderId="10" xfId="0" applyFont="1" applyBorder="1" applyAlignment="1">
      <alignment/>
    </xf>
    <xf numFmtId="0" fontId="0" fillId="0" borderId="12" xfId="0" applyFont="1" applyBorder="1" applyAlignment="1">
      <alignment/>
    </xf>
    <xf numFmtId="0" fontId="0" fillId="0" borderId="0" xfId="57">
      <alignment/>
      <protection/>
    </xf>
    <xf numFmtId="167" fontId="0" fillId="0" borderId="0" xfId="57" applyNumberFormat="1">
      <alignment/>
      <protection/>
    </xf>
    <xf numFmtId="164" fontId="0" fillId="0" borderId="0" xfId="57" applyNumberFormat="1">
      <alignment/>
      <protection/>
    </xf>
    <xf numFmtId="10" fontId="0" fillId="0" borderId="0" xfId="57" applyNumberFormat="1">
      <alignment/>
      <protection/>
    </xf>
    <xf numFmtId="0" fontId="0" fillId="0" borderId="0" xfId="60">
      <alignment/>
      <protection/>
    </xf>
    <xf numFmtId="167" fontId="0" fillId="0" borderId="0" xfId="60" applyNumberFormat="1">
      <alignment/>
      <protection/>
    </xf>
    <xf numFmtId="164" fontId="0" fillId="0" borderId="0" xfId="60" applyNumberFormat="1">
      <alignment/>
      <protection/>
    </xf>
    <xf numFmtId="10" fontId="0" fillId="0" borderId="0" xfId="60" applyNumberFormat="1">
      <alignment/>
      <protection/>
    </xf>
    <xf numFmtId="0" fontId="0" fillId="0" borderId="15" xfId="0" applyFont="1" applyBorder="1" applyAlignment="1" applyProtection="1">
      <alignment horizontal="left"/>
      <protection/>
    </xf>
    <xf numFmtId="0" fontId="0" fillId="0" borderId="0" xfId="58">
      <alignment/>
      <protection/>
    </xf>
    <xf numFmtId="167" fontId="0" fillId="0" borderId="0" xfId="58" applyNumberFormat="1">
      <alignment/>
      <protection/>
    </xf>
    <xf numFmtId="164" fontId="0" fillId="0" borderId="0" xfId="58" applyNumberFormat="1">
      <alignment/>
      <protection/>
    </xf>
    <xf numFmtId="10" fontId="0" fillId="0" borderId="0" xfId="58" applyNumberFormat="1">
      <alignment/>
      <protection/>
    </xf>
    <xf numFmtId="0" fontId="0" fillId="0" borderId="0" xfId="0" applyFont="1" applyFill="1" applyBorder="1" applyAlignment="1">
      <alignment/>
    </xf>
    <xf numFmtId="179" fontId="0" fillId="0" borderId="0" xfId="0" applyNumberFormat="1" applyAlignment="1">
      <alignment horizontal="center"/>
    </xf>
    <xf numFmtId="0" fontId="0" fillId="0" borderId="0" xfId="62">
      <alignment/>
      <protection/>
    </xf>
    <xf numFmtId="167" fontId="0" fillId="0" borderId="0" xfId="62" applyNumberFormat="1">
      <alignment/>
      <protection/>
    </xf>
    <xf numFmtId="164" fontId="0" fillId="0" borderId="0" xfId="62" applyNumberFormat="1">
      <alignment/>
      <protection/>
    </xf>
    <xf numFmtId="10" fontId="0" fillId="0" borderId="0" xfId="62" applyNumberFormat="1">
      <alignment/>
      <protection/>
    </xf>
    <xf numFmtId="0" fontId="0" fillId="0" borderId="0" xfId="56">
      <alignment/>
      <protection/>
    </xf>
    <xf numFmtId="167" fontId="0" fillId="0" borderId="0" xfId="56" applyNumberFormat="1">
      <alignment/>
      <protection/>
    </xf>
    <xf numFmtId="164" fontId="0" fillId="0" borderId="0" xfId="56" applyNumberFormat="1">
      <alignment/>
      <protection/>
    </xf>
    <xf numFmtId="10" fontId="0" fillId="0" borderId="0" xfId="56" applyNumberFormat="1">
      <alignment/>
      <protection/>
    </xf>
    <xf numFmtId="0" fontId="0" fillId="0" borderId="0" xfId="61">
      <alignment/>
      <protection/>
    </xf>
    <xf numFmtId="167" fontId="0" fillId="0" borderId="0" xfId="61" applyNumberFormat="1">
      <alignment/>
      <protection/>
    </xf>
    <xf numFmtId="164" fontId="0" fillId="0" borderId="0" xfId="61" applyNumberFormat="1">
      <alignment/>
      <protection/>
    </xf>
    <xf numFmtId="10" fontId="0" fillId="0" borderId="0" xfId="61" applyNumberFormat="1">
      <alignment/>
      <protection/>
    </xf>
    <xf numFmtId="1" fontId="0" fillId="0" borderId="0" xfId="55" applyNumberFormat="1" applyAlignment="1">
      <alignment horizontal="center"/>
      <protection/>
    </xf>
    <xf numFmtId="0" fontId="0" fillId="0" borderId="0" xfId="55" applyAlignment="1" quotePrefix="1">
      <alignment horizontal="center"/>
      <protection/>
    </xf>
    <xf numFmtId="0" fontId="1" fillId="0" borderId="0" xfId="0" applyFont="1" applyAlignment="1">
      <alignment horizontal="center"/>
    </xf>
    <xf numFmtId="0" fontId="2" fillId="0" borderId="0" xfId="0" applyFont="1" applyAlignment="1">
      <alignment horizontal="left"/>
    </xf>
    <xf numFmtId="0" fontId="2" fillId="0" borderId="0" xfId="0" applyFont="1" applyAlignment="1">
      <alignment horizontal="center" vertical="center"/>
    </xf>
    <xf numFmtId="0" fontId="2" fillId="0" borderId="0" xfId="0" applyFont="1" applyAlignment="1">
      <alignment vertical="center"/>
    </xf>
    <xf numFmtId="0" fontId="2" fillId="0" borderId="0" xfId="0" applyFont="1" applyAlignment="1">
      <alignment horizontal="center"/>
    </xf>
    <xf numFmtId="0" fontId="2" fillId="0" borderId="0" xfId="0" applyFont="1" applyAlignment="1">
      <alignment horizontal="center" wrapText="1"/>
    </xf>
    <xf numFmtId="0" fontId="0" fillId="0" borderId="0" xfId="0" applyAlignment="1">
      <alignment wrapText="1"/>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_B counter" xfId="56"/>
    <cellStyle name="Normal_B start" xfId="57"/>
    <cellStyle name="Normal_B start price" xfId="58"/>
    <cellStyle name="Normal_price (types)" xfId="59"/>
    <cellStyle name="Normal_S counter" xfId="60"/>
    <cellStyle name="Normal_S start" xfId="61"/>
    <cellStyle name="Normal_S start price" xfId="62"/>
    <cellStyle name="Normal_Univariate" xfId="63"/>
    <cellStyle name="Note" xfId="64"/>
    <cellStyle name="Output" xfId="65"/>
    <cellStyle name="Percent" xfId="66"/>
    <cellStyle name="Title" xfId="67"/>
    <cellStyle name="Total" xfId="68"/>
    <cellStyle name="Warning Text" xfId="69"/>
  </cellStyles>
  <dxfs count="2">
    <dxf>
      <font>
        <color indexed="9"/>
      </font>
    </dxf>
    <dxf>
      <font>
        <color indexed="9"/>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8.v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7.vml" /></Relationships>
</file>

<file path=xl/worksheets/sheet1.xml><?xml version="1.0" encoding="utf-8"?>
<worksheet xmlns="http://schemas.openxmlformats.org/spreadsheetml/2006/main" xmlns:r="http://schemas.openxmlformats.org/officeDocument/2006/relationships">
  <dimension ref="B1:J44"/>
  <sheetViews>
    <sheetView showGridLines="0" zoomScalePageLayoutView="0" workbookViewId="0" topLeftCell="A1">
      <selection activeCell="B1" sqref="B1:E1"/>
    </sheetView>
  </sheetViews>
  <sheetFormatPr defaultColWidth="9.140625" defaultRowHeight="12.75"/>
  <cols>
    <col min="1" max="1" width="1.7109375" style="0" customWidth="1"/>
  </cols>
  <sheetData>
    <row r="1" spans="2:5" ht="15">
      <c r="B1" s="108" t="s">
        <v>0</v>
      </c>
      <c r="C1" s="108"/>
      <c r="D1" s="108"/>
      <c r="E1" s="108"/>
    </row>
    <row r="3" ht="12.75">
      <c r="B3" s="11" t="s">
        <v>98</v>
      </c>
    </row>
    <row r="4" ht="12.75">
      <c r="B4" s="11" t="s">
        <v>97</v>
      </c>
    </row>
    <row r="6" ht="12.75">
      <c r="B6" t="s">
        <v>1</v>
      </c>
    </row>
    <row r="7" ht="12.75">
      <c r="B7" t="s">
        <v>2</v>
      </c>
    </row>
    <row r="8" ht="12.75">
      <c r="B8" s="11" t="s">
        <v>112</v>
      </c>
    </row>
    <row r="9" ht="12.75">
      <c r="B9" t="s">
        <v>3</v>
      </c>
    </row>
    <row r="11" spans="2:3" ht="12.75">
      <c r="B11" s="1" t="s">
        <v>4</v>
      </c>
      <c r="C11" t="s">
        <v>5</v>
      </c>
    </row>
    <row r="12" spans="2:3" ht="12.75">
      <c r="B12" s="2" t="s">
        <v>6</v>
      </c>
      <c r="C12" t="s">
        <v>7</v>
      </c>
    </row>
    <row r="13" spans="2:10" ht="12.75">
      <c r="B13" s="2" t="s">
        <v>8</v>
      </c>
      <c r="C13" t="s">
        <v>9</v>
      </c>
      <c r="J13" s="3"/>
    </row>
    <row r="14" spans="2:3" ht="12.75">
      <c r="B14" s="2" t="s">
        <v>10</v>
      </c>
      <c r="C14" t="s">
        <v>90</v>
      </c>
    </row>
    <row r="15" spans="2:3" ht="12.75">
      <c r="B15" s="2" t="s">
        <v>11</v>
      </c>
      <c r="C15" t="s">
        <v>91</v>
      </c>
    </row>
    <row r="16" spans="2:3" ht="12.75">
      <c r="B16" s="2" t="s">
        <v>88</v>
      </c>
      <c r="C16" t="s">
        <v>89</v>
      </c>
    </row>
    <row r="17" ht="12.75">
      <c r="B17" s="2"/>
    </row>
    <row r="18" spans="2:3" ht="12.75">
      <c r="B18" s="2" t="s">
        <v>12</v>
      </c>
      <c r="C18" t="s">
        <v>13</v>
      </c>
    </row>
    <row r="19" spans="2:3" ht="12.75">
      <c r="B19" s="4" t="s">
        <v>14</v>
      </c>
      <c r="C19" t="s">
        <v>15</v>
      </c>
    </row>
    <row r="20" spans="2:3" ht="12.75">
      <c r="B20" s="4" t="s">
        <v>16</v>
      </c>
      <c r="C20" t="s">
        <v>17</v>
      </c>
    </row>
    <row r="21" spans="2:3" ht="12.75">
      <c r="B21" s="4" t="s">
        <v>18</v>
      </c>
      <c r="C21" t="s">
        <v>19</v>
      </c>
    </row>
    <row r="22" spans="2:3" ht="12.75">
      <c r="B22" s="4" t="s">
        <v>20</v>
      </c>
      <c r="C22" t="s">
        <v>21</v>
      </c>
    </row>
    <row r="25" spans="2:4" ht="12.75">
      <c r="B25" s="5" t="s">
        <v>22</v>
      </c>
      <c r="C25" s="5" t="s">
        <v>113</v>
      </c>
      <c r="D25" s="3"/>
    </row>
    <row r="26" spans="4:6" ht="12.75">
      <c r="D26" s="3"/>
      <c r="E26" s="112" t="s">
        <v>23</v>
      </c>
      <c r="F26" s="112"/>
    </row>
    <row r="27" spans="2:6" ht="12.75">
      <c r="B27" s="5" t="s">
        <v>24</v>
      </c>
      <c r="D27" s="3"/>
      <c r="E27" s="6">
        <v>1900</v>
      </c>
      <c r="F27" s="6">
        <v>2900</v>
      </c>
    </row>
    <row r="28" spans="2:8" ht="13.5" thickBot="1">
      <c r="B28" s="5"/>
      <c r="D28" s="3"/>
      <c r="E28" s="3" t="s">
        <v>25</v>
      </c>
      <c r="F28" s="3" t="s">
        <v>26</v>
      </c>
      <c r="H28" t="s">
        <v>27</v>
      </c>
    </row>
    <row r="29" spans="2:8" ht="12.75">
      <c r="B29" s="110" t="s">
        <v>28</v>
      </c>
      <c r="C29" s="6">
        <v>4100</v>
      </c>
      <c r="D29" s="3" t="s">
        <v>26</v>
      </c>
      <c r="E29" s="63">
        <v>3317.0366972477063</v>
      </c>
      <c r="F29" s="64">
        <v>3493.0348258706467</v>
      </c>
      <c r="H29" t="s">
        <v>29</v>
      </c>
    </row>
    <row r="30" spans="2:8" ht="13.5" thickBot="1">
      <c r="B30" s="110"/>
      <c r="C30" s="6">
        <v>5100</v>
      </c>
      <c r="D30" s="3" t="s">
        <v>25</v>
      </c>
      <c r="E30" s="65">
        <v>3461.0733944954127</v>
      </c>
      <c r="F30" s="66">
        <v>3714.9468599033817</v>
      </c>
      <c r="H30" t="s">
        <v>30</v>
      </c>
    </row>
    <row r="31" spans="2:4" ht="12.75">
      <c r="B31" s="5"/>
      <c r="D31" s="3"/>
    </row>
    <row r="32" spans="2:4" ht="12.75">
      <c r="B32" s="5"/>
      <c r="D32" s="3"/>
    </row>
    <row r="33" spans="2:6" ht="12.75">
      <c r="B33" s="5"/>
      <c r="D33" s="3"/>
      <c r="E33" s="112" t="s">
        <v>23</v>
      </c>
      <c r="F33" s="112"/>
    </row>
    <row r="34" spans="2:6" ht="12.75">
      <c r="B34" s="5" t="s">
        <v>31</v>
      </c>
      <c r="D34" s="3"/>
      <c r="E34" s="6">
        <v>1900</v>
      </c>
      <c r="F34" s="6">
        <v>2900</v>
      </c>
    </row>
    <row r="35" spans="2:8" ht="13.5" thickBot="1">
      <c r="B35" s="5"/>
      <c r="D35" s="3"/>
      <c r="E35" s="3" t="s">
        <v>25</v>
      </c>
      <c r="F35" s="3" t="s">
        <v>26</v>
      </c>
      <c r="H35" t="s">
        <v>32</v>
      </c>
    </row>
    <row r="36" spans="2:8" ht="12.75">
      <c r="B36" s="110" t="s">
        <v>28</v>
      </c>
      <c r="C36" s="6">
        <v>4100</v>
      </c>
      <c r="D36" s="3" t="s">
        <v>26</v>
      </c>
      <c r="E36" s="7">
        <f>1-5/223</f>
        <v>0.9775784753363229</v>
      </c>
      <c r="F36" s="8">
        <f>1-6/207</f>
        <v>0.9710144927536232</v>
      </c>
      <c r="H36" t="s">
        <v>33</v>
      </c>
    </row>
    <row r="37" spans="2:6" ht="13.5" thickBot="1">
      <c r="B37" s="110"/>
      <c r="C37" s="6">
        <v>5100</v>
      </c>
      <c r="D37" s="3" t="s">
        <v>25</v>
      </c>
      <c r="E37" s="9">
        <f>1-1/219</f>
        <v>0.995433789954338</v>
      </c>
      <c r="F37" s="10">
        <f>1-7/213</f>
        <v>0.9671361502347418</v>
      </c>
    </row>
    <row r="40" spans="2:6" ht="12.75">
      <c r="B40" s="11"/>
      <c r="C40" s="11"/>
      <c r="D40" s="11"/>
      <c r="E40" s="12" t="s">
        <v>23</v>
      </c>
      <c r="F40" s="13"/>
    </row>
    <row r="41" spans="2:6" ht="12.75">
      <c r="B41" s="109" t="s">
        <v>34</v>
      </c>
      <c r="C41" s="109"/>
      <c r="D41" s="109"/>
      <c r="E41" s="14">
        <v>1900</v>
      </c>
      <c r="F41" s="14">
        <v>2900</v>
      </c>
    </row>
    <row r="42" spans="2:6" ht="13.5" thickBot="1">
      <c r="B42" s="11"/>
      <c r="C42" s="11"/>
      <c r="D42" s="11"/>
      <c r="E42" s="3" t="s">
        <v>25</v>
      </c>
      <c r="F42" s="3" t="s">
        <v>26</v>
      </c>
    </row>
    <row r="43" spans="2:6" ht="12.75">
      <c r="B43" s="110" t="s">
        <v>28</v>
      </c>
      <c r="C43" s="14">
        <v>4100</v>
      </c>
      <c r="D43" s="3" t="s">
        <v>26</v>
      </c>
      <c r="E43" s="15" t="s">
        <v>95</v>
      </c>
      <c r="F43" s="16" t="s">
        <v>94</v>
      </c>
    </row>
    <row r="44" spans="2:6" ht="13.5" thickBot="1">
      <c r="B44" s="111"/>
      <c r="C44" s="14">
        <v>5100</v>
      </c>
      <c r="D44" s="3" t="s">
        <v>25</v>
      </c>
      <c r="E44" s="17" t="s">
        <v>93</v>
      </c>
      <c r="F44" s="18" t="s">
        <v>96</v>
      </c>
    </row>
  </sheetData>
  <sheetProtection/>
  <mergeCells count="7">
    <mergeCell ref="B1:E1"/>
    <mergeCell ref="B41:D41"/>
    <mergeCell ref="B43:B44"/>
    <mergeCell ref="E26:F26"/>
    <mergeCell ref="E33:F33"/>
    <mergeCell ref="B29:B30"/>
    <mergeCell ref="B36:B37"/>
  </mergeCells>
  <conditionalFormatting sqref="B11">
    <cfRule type="cellIs" priority="1" dxfId="0" operator="equal" stopIfTrue="1">
      <formula>0</formula>
    </cfRule>
  </conditionalFormatting>
  <printOptions/>
  <pageMargins left="0.75" right="0.75" top="1" bottom="1" header="0.5" footer="0.5"/>
  <pageSetup horizontalDpi="96" verticalDpi="96" orientation="portrait" r:id="rId1"/>
</worksheet>
</file>

<file path=xl/worksheets/sheet10.xml><?xml version="1.0" encoding="utf-8"?>
<worksheet xmlns="http://schemas.openxmlformats.org/spreadsheetml/2006/main" xmlns:r="http://schemas.openxmlformats.org/officeDocument/2006/relationships">
  <dimension ref="A1:AB18"/>
  <sheetViews>
    <sheetView zoomScalePageLayoutView="0" workbookViewId="0" topLeftCell="A1">
      <selection activeCell="B1" sqref="B1"/>
    </sheetView>
  </sheetViews>
  <sheetFormatPr defaultColWidth="9.140625" defaultRowHeight="12.75"/>
  <cols>
    <col min="1" max="1" width="1.7109375" style="0" customWidth="1"/>
    <col min="2" max="2" width="17.7109375" style="0" customWidth="1"/>
    <col min="3" max="8" width="10.7109375" style="0" customWidth="1"/>
    <col min="9" max="9" width="12.421875" style="0" customWidth="1"/>
    <col min="10" max="28" width="10.7109375" style="0" customWidth="1"/>
  </cols>
  <sheetData>
    <row r="1" spans="1:2" ht="12.75">
      <c r="A1" s="23"/>
      <c r="B1" s="23" t="s">
        <v>49</v>
      </c>
    </row>
    <row r="2" spans="3:28" ht="12.75">
      <c r="C2" s="22" t="s">
        <v>50</v>
      </c>
      <c r="D2" s="3" t="s">
        <v>10</v>
      </c>
      <c r="E2" s="3" t="s">
        <v>11</v>
      </c>
      <c r="F2" s="3" t="s">
        <v>88</v>
      </c>
      <c r="G2" s="3" t="s">
        <v>18</v>
      </c>
      <c r="H2" s="3" t="s">
        <v>20</v>
      </c>
      <c r="I2" s="22"/>
      <c r="J2" s="22"/>
      <c r="K2" s="22"/>
      <c r="L2" s="22"/>
      <c r="M2" s="22"/>
      <c r="N2" s="22"/>
      <c r="O2" s="22"/>
      <c r="P2" s="22"/>
      <c r="Q2" s="22"/>
      <c r="R2" s="22"/>
      <c r="S2" s="22"/>
      <c r="T2" s="22"/>
      <c r="U2" s="22"/>
      <c r="V2" s="22"/>
      <c r="W2" s="22"/>
      <c r="X2" s="22"/>
      <c r="Y2" s="22"/>
      <c r="Z2" s="22"/>
      <c r="AA2" s="22"/>
      <c r="AB2" s="22"/>
    </row>
    <row r="3" spans="2:8" ht="12.75">
      <c r="B3" s="25" t="s">
        <v>51</v>
      </c>
      <c r="C3" s="94">
        <v>1788.81440611811</v>
      </c>
      <c r="D3" s="94">
        <v>-42.0545052017942</v>
      </c>
      <c r="E3" s="94">
        <v>253.82046108556824</v>
      </c>
      <c r="F3" s="94">
        <v>-153.94823168453513</v>
      </c>
      <c r="G3" s="94">
        <v>0.2516222466593989</v>
      </c>
      <c r="H3" s="94">
        <v>0.21679965464007012</v>
      </c>
    </row>
    <row r="4" spans="2:8" ht="12.75">
      <c r="B4" s="25" t="s">
        <v>52</v>
      </c>
      <c r="C4" s="94">
        <v>121.40949846688908</v>
      </c>
      <c r="D4" s="94">
        <v>49.74673467188919</v>
      </c>
      <c r="E4" s="94">
        <v>52.20267496151181</v>
      </c>
      <c r="F4" s="94">
        <v>71.14038628494892</v>
      </c>
      <c r="G4" s="94">
        <v>0.021151228469960426</v>
      </c>
      <c r="H4" s="94">
        <v>0.01887119352276911</v>
      </c>
    </row>
    <row r="5" spans="2:28" ht="12.75">
      <c r="B5" s="25" t="s">
        <v>53</v>
      </c>
      <c r="C5" s="95">
        <v>14.733727004118673</v>
      </c>
      <c r="D5" s="95">
        <v>-0.8453721732525752</v>
      </c>
      <c r="E5" s="95">
        <v>4.862211778854359</v>
      </c>
      <c r="F5" s="95">
        <v>-2.1640061254082026</v>
      </c>
      <c r="G5" s="95">
        <v>11.896341955587117</v>
      </c>
      <c r="H5" s="95">
        <v>11.488391255088857</v>
      </c>
      <c r="I5" s="26"/>
      <c r="J5" s="26"/>
      <c r="K5" s="26"/>
      <c r="L5" s="26"/>
      <c r="M5" s="26"/>
      <c r="N5" s="26"/>
      <c r="O5" s="26"/>
      <c r="P5" s="26"/>
      <c r="Q5" s="26"/>
      <c r="R5" s="26"/>
      <c r="S5" s="26"/>
      <c r="T5" s="26"/>
      <c r="U5" s="26"/>
      <c r="V5" s="26"/>
      <c r="W5" s="26"/>
      <c r="X5" s="26"/>
      <c r="Y5" s="26"/>
      <c r="Z5" s="26"/>
      <c r="AA5" s="26"/>
      <c r="AB5" s="26"/>
    </row>
    <row r="6" spans="2:28" ht="12.75">
      <c r="B6" s="34" t="s">
        <v>54</v>
      </c>
      <c r="C6" s="96">
        <v>1.9633905283671596E-38</v>
      </c>
      <c r="D6" s="96">
        <v>0.39849067745485656</v>
      </c>
      <c r="E6" s="96">
        <v>1.768781430761E-06</v>
      </c>
      <c r="F6" s="96">
        <v>0.031151645600853456</v>
      </c>
      <c r="G6" s="96">
        <v>1.4388307425478361E-27</v>
      </c>
      <c r="H6" s="96">
        <v>4.476849194857168E-26</v>
      </c>
      <c r="I6" s="35"/>
      <c r="J6" s="35"/>
      <c r="K6" s="35"/>
      <c r="L6" s="35"/>
      <c r="M6" s="35"/>
      <c r="N6" s="35"/>
      <c r="O6" s="35"/>
      <c r="P6" s="35"/>
      <c r="Q6" s="35"/>
      <c r="R6" s="35"/>
      <c r="S6" s="35"/>
      <c r="T6" s="35"/>
      <c r="U6" s="35"/>
      <c r="V6" s="35"/>
      <c r="W6" s="35"/>
      <c r="X6" s="35"/>
      <c r="Y6" s="35"/>
      <c r="Z6" s="35"/>
      <c r="AA6" s="35"/>
      <c r="AB6" s="35"/>
    </row>
    <row r="7" spans="2:28" ht="12.75">
      <c r="B7" s="25" t="s">
        <v>55</v>
      </c>
      <c r="C7" s="94"/>
      <c r="D7" s="95">
        <v>-0.04708211327804185</v>
      </c>
      <c r="E7" s="95">
        <v>0.2845879041519927</v>
      </c>
      <c r="F7" s="95">
        <v>-0.15144706699529606</v>
      </c>
      <c r="G7" s="95">
        <v>0.4965533072352509</v>
      </c>
      <c r="H7" s="95">
        <v>0.485493054851052</v>
      </c>
      <c r="I7" s="26"/>
      <c r="J7" s="26"/>
      <c r="K7" s="26"/>
      <c r="L7" s="26"/>
      <c r="M7" s="26"/>
      <c r="N7" s="26"/>
      <c r="O7" s="26"/>
      <c r="P7" s="26"/>
      <c r="Q7" s="26"/>
      <c r="R7" s="26"/>
      <c r="S7" s="26"/>
      <c r="T7" s="26"/>
      <c r="U7" s="26"/>
      <c r="V7" s="26"/>
      <c r="W7" s="26"/>
      <c r="X7" s="26"/>
      <c r="Y7" s="26"/>
      <c r="Z7" s="26"/>
      <c r="AA7" s="26"/>
      <c r="AB7" s="26"/>
    </row>
    <row r="8" ht="13.5" thickBot="1"/>
    <row r="9" spans="2:9" ht="12.75">
      <c r="B9" s="25" t="s">
        <v>56</v>
      </c>
      <c r="D9" s="94">
        <v>331.0842159316037</v>
      </c>
      <c r="F9" s="36" t="s">
        <v>64</v>
      </c>
      <c r="G9" s="37"/>
      <c r="H9" s="37"/>
      <c r="I9" s="38"/>
    </row>
    <row r="10" spans="2:9" ht="12.75">
      <c r="B10" s="34" t="s">
        <v>57</v>
      </c>
      <c r="D10" s="97">
        <v>0.45808071237903425</v>
      </c>
      <c r="E10" s="39"/>
      <c r="F10" s="40" t="s">
        <v>79</v>
      </c>
      <c r="G10" s="41"/>
      <c r="H10" s="52"/>
      <c r="I10" s="53"/>
    </row>
    <row r="11" spans="2:9" ht="12.75">
      <c r="B11" s="34" t="s">
        <v>59</v>
      </c>
      <c r="D11" s="97">
        <v>0.45020397854733407</v>
      </c>
      <c r="E11" s="39"/>
      <c r="F11" s="40"/>
      <c r="G11" s="41"/>
      <c r="H11" s="52"/>
      <c r="I11" s="53"/>
    </row>
    <row r="12" spans="4:9" ht="12.75">
      <c r="D12" s="94"/>
      <c r="F12" s="40" t="s">
        <v>86</v>
      </c>
      <c r="G12" s="31"/>
      <c r="H12" s="31"/>
      <c r="I12" s="53"/>
    </row>
    <row r="13" spans="2:9" ht="12.75">
      <c r="B13" s="23" t="s">
        <v>45</v>
      </c>
      <c r="D13" s="94">
        <v>350</v>
      </c>
      <c r="F13" s="40" t="s">
        <v>76</v>
      </c>
      <c r="G13" s="31"/>
      <c r="H13" s="31"/>
      <c r="I13" s="53"/>
    </row>
    <row r="14" spans="2:9" ht="12.75">
      <c r="B14" s="23" t="s">
        <v>62</v>
      </c>
      <c r="D14" s="94">
        <v>344</v>
      </c>
      <c r="F14" s="40" t="s">
        <v>87</v>
      </c>
      <c r="G14" s="31"/>
      <c r="H14" s="31"/>
      <c r="I14" s="53"/>
    </row>
    <row r="15" spans="4:9" ht="13.5" thickBot="1">
      <c r="D15" s="94"/>
      <c r="F15" s="56" t="s">
        <v>78</v>
      </c>
      <c r="G15" s="44"/>
      <c r="H15" s="50"/>
      <c r="I15" s="51"/>
    </row>
    <row r="16" spans="2:4" ht="12.75">
      <c r="B16" s="25" t="s">
        <v>47</v>
      </c>
      <c r="D16" s="94"/>
    </row>
    <row r="17" spans="2:6" ht="12.75">
      <c r="B17" s="23" t="s">
        <v>48</v>
      </c>
      <c r="D17" s="95">
        <v>1.9668839665156885</v>
      </c>
      <c r="F17" s="11" t="s">
        <v>105</v>
      </c>
    </row>
    <row r="18" spans="6:8" ht="12.75">
      <c r="F18" s="92" t="s">
        <v>106</v>
      </c>
      <c r="G18" s="93">
        <f>H3+G3*'B counter'!E3</f>
        <v>0.1538350135130752</v>
      </c>
      <c r="H18" s="11" t="s">
        <v>104</v>
      </c>
    </row>
  </sheetData>
  <sheetProtection/>
  <printOptions/>
  <pageMargins left="0.75" right="0.75" top="1" bottom="1" header="0.5" footer="0.5"/>
  <pageSetup orientation="portrait" paperSize="9"/>
  <headerFooter alignWithMargins="0">
    <oddHeader>&amp;C&amp;A</oddHeader>
    <oddFooter>&amp;CPage &amp;P</oddFooter>
  </headerFooter>
  <legacyDrawing r:id="rId2"/>
</worksheet>
</file>

<file path=xl/worksheets/sheet2.xml><?xml version="1.0" encoding="utf-8"?>
<worksheet xmlns="http://schemas.openxmlformats.org/spreadsheetml/2006/main" xmlns:r="http://schemas.openxmlformats.org/officeDocument/2006/relationships">
  <dimension ref="A1:T844"/>
  <sheetViews>
    <sheetView zoomScalePageLayoutView="0" workbookViewId="0" topLeftCell="A1">
      <selection activeCell="A1" sqref="A1"/>
    </sheetView>
  </sheetViews>
  <sheetFormatPr defaultColWidth="9.140625" defaultRowHeight="12.75"/>
  <sheetData>
    <row r="1" spans="1:9" s="22" customFormat="1" ht="12.75">
      <c r="A1" s="19" t="s">
        <v>4</v>
      </c>
      <c r="B1" s="20" t="s">
        <v>10</v>
      </c>
      <c r="C1" s="20" t="s">
        <v>11</v>
      </c>
      <c r="D1" s="20" t="s">
        <v>88</v>
      </c>
      <c r="E1" s="20" t="s">
        <v>12</v>
      </c>
      <c r="F1" s="21" t="s">
        <v>14</v>
      </c>
      <c r="G1" s="21" t="s">
        <v>16</v>
      </c>
      <c r="H1" s="21" t="s">
        <v>18</v>
      </c>
      <c r="I1" s="21" t="s">
        <v>20</v>
      </c>
    </row>
    <row r="2" spans="1:16" ht="12.75">
      <c r="A2">
        <v>2900</v>
      </c>
      <c r="B2">
        <v>0</v>
      </c>
      <c r="C2">
        <v>1</v>
      </c>
      <c r="D2">
        <v>0</v>
      </c>
      <c r="E2">
        <v>0</v>
      </c>
      <c r="F2">
        <v>1000</v>
      </c>
      <c r="G2">
        <v>5500</v>
      </c>
      <c r="H2">
        <v>1000</v>
      </c>
      <c r="I2">
        <v>5500</v>
      </c>
      <c r="K2" s="57">
        <v>1994</v>
      </c>
      <c r="L2" s="58">
        <v>5100</v>
      </c>
      <c r="M2" s="58">
        <v>1500</v>
      </c>
      <c r="N2" s="58">
        <v>2900</v>
      </c>
      <c r="O2" s="58">
        <v>-4500</v>
      </c>
      <c r="P2" s="58">
        <v>2900</v>
      </c>
    </row>
    <row r="3" spans="1:20" ht="12.75">
      <c r="A3">
        <v>2999</v>
      </c>
      <c r="B3">
        <v>0</v>
      </c>
      <c r="C3">
        <v>1</v>
      </c>
      <c r="D3">
        <v>0</v>
      </c>
      <c r="E3">
        <v>0</v>
      </c>
      <c r="F3">
        <v>1500</v>
      </c>
      <c r="G3">
        <v>6000</v>
      </c>
      <c r="H3">
        <v>1500</v>
      </c>
      <c r="I3">
        <v>6000</v>
      </c>
      <c r="K3" s="57">
        <v>1995</v>
      </c>
      <c r="L3" s="58">
        <v>5100</v>
      </c>
      <c r="M3" s="58">
        <v>-1000</v>
      </c>
      <c r="N3" s="58">
        <v>2900</v>
      </c>
      <c r="O3" s="58">
        <v>5500</v>
      </c>
      <c r="P3" s="58">
        <v>2900</v>
      </c>
      <c r="S3" s="106">
        <v>3748.612244897959</v>
      </c>
      <c r="T3" s="107" t="s">
        <v>108</v>
      </c>
    </row>
    <row r="4" spans="1:20" ht="12.75">
      <c r="A4">
        <v>2999</v>
      </c>
      <c r="B4">
        <v>0</v>
      </c>
      <c r="C4">
        <v>1</v>
      </c>
      <c r="D4">
        <v>0</v>
      </c>
      <c r="E4">
        <v>0</v>
      </c>
      <c r="F4">
        <v>2800</v>
      </c>
      <c r="G4">
        <v>5800</v>
      </c>
      <c r="H4">
        <v>2800</v>
      </c>
      <c r="I4">
        <v>5800</v>
      </c>
      <c r="K4" s="57">
        <v>2006</v>
      </c>
      <c r="L4" s="58">
        <v>5100</v>
      </c>
      <c r="M4" s="58">
        <v>1500</v>
      </c>
      <c r="N4" s="58">
        <v>2900</v>
      </c>
      <c r="O4" s="58">
        <v>-4000</v>
      </c>
      <c r="P4" s="58">
        <v>2990</v>
      </c>
      <c r="S4" s="106">
        <v>3614.7</v>
      </c>
      <c r="T4" s="107" t="s">
        <v>109</v>
      </c>
    </row>
    <row r="5" spans="1:16" ht="12.75">
      <c r="A5">
        <v>3250</v>
      </c>
      <c r="B5">
        <v>0</v>
      </c>
      <c r="C5">
        <v>1</v>
      </c>
      <c r="D5">
        <v>0</v>
      </c>
      <c r="E5">
        <v>0</v>
      </c>
      <c r="F5">
        <v>1000</v>
      </c>
      <c r="G5">
        <v>3950</v>
      </c>
      <c r="H5">
        <v>1000</v>
      </c>
      <c r="I5">
        <v>3950</v>
      </c>
      <c r="K5" s="57">
        <v>1994</v>
      </c>
      <c r="L5" s="58">
        <v>5100</v>
      </c>
      <c r="M5" s="58">
        <v>-1500</v>
      </c>
      <c r="N5" s="58">
        <v>2900</v>
      </c>
      <c r="O5" s="58">
        <v>6000</v>
      </c>
      <c r="P5" s="58">
        <v>2999</v>
      </c>
    </row>
    <row r="6" spans="1:20" ht="12.75">
      <c r="A6">
        <v>3250</v>
      </c>
      <c r="B6">
        <v>0</v>
      </c>
      <c r="C6">
        <v>1</v>
      </c>
      <c r="D6">
        <v>0</v>
      </c>
      <c r="E6">
        <v>0</v>
      </c>
      <c r="F6">
        <v>3250</v>
      </c>
      <c r="G6">
        <v>3300</v>
      </c>
      <c r="H6">
        <v>3250</v>
      </c>
      <c r="I6">
        <v>3300</v>
      </c>
      <c r="K6" s="57">
        <v>1996</v>
      </c>
      <c r="L6" s="57">
        <v>5100</v>
      </c>
      <c r="M6" s="57">
        <v>-2800</v>
      </c>
      <c r="N6" s="57">
        <v>2900</v>
      </c>
      <c r="O6" s="57">
        <v>5800</v>
      </c>
      <c r="P6" s="57">
        <v>2999</v>
      </c>
      <c r="S6" s="106">
        <v>3232.5</v>
      </c>
      <c r="T6" s="107" t="s">
        <v>110</v>
      </c>
    </row>
    <row r="7" spans="1:20" ht="12.75">
      <c r="A7">
        <v>3300</v>
      </c>
      <c r="B7">
        <v>0</v>
      </c>
      <c r="C7">
        <v>1</v>
      </c>
      <c r="D7">
        <v>0</v>
      </c>
      <c r="E7">
        <v>0</v>
      </c>
      <c r="F7">
        <v>2200</v>
      </c>
      <c r="G7">
        <v>5000</v>
      </c>
      <c r="H7">
        <v>2200</v>
      </c>
      <c r="I7">
        <v>5000</v>
      </c>
      <c r="K7" s="57">
        <v>1992</v>
      </c>
      <c r="L7" s="58">
        <v>5100</v>
      </c>
      <c r="M7" s="58">
        <v>1200</v>
      </c>
      <c r="N7" s="58">
        <v>2900</v>
      </c>
      <c r="O7" s="58">
        <v>-3600</v>
      </c>
      <c r="P7" s="58">
        <v>3000</v>
      </c>
      <c r="S7" s="106">
        <v>3356.1830985915494</v>
      </c>
      <c r="T7" s="107" t="s">
        <v>111</v>
      </c>
    </row>
    <row r="8" spans="1:16" ht="12.75">
      <c r="A8">
        <v>3325</v>
      </c>
      <c r="B8">
        <v>0</v>
      </c>
      <c r="C8">
        <v>1</v>
      </c>
      <c r="D8">
        <v>0</v>
      </c>
      <c r="E8">
        <v>0</v>
      </c>
      <c r="F8">
        <v>2900</v>
      </c>
      <c r="G8">
        <v>3600</v>
      </c>
      <c r="H8">
        <v>2900</v>
      </c>
      <c r="I8">
        <v>3600</v>
      </c>
      <c r="K8" s="57">
        <v>2004</v>
      </c>
      <c r="L8" s="57">
        <v>5100</v>
      </c>
      <c r="M8" s="57">
        <v>1250</v>
      </c>
      <c r="N8" s="57">
        <v>2900</v>
      </c>
      <c r="O8" s="57">
        <v>-5550</v>
      </c>
      <c r="P8" s="59">
        <v>3000</v>
      </c>
    </row>
    <row r="9" spans="1:16" ht="12.75">
      <c r="A9">
        <v>3338</v>
      </c>
      <c r="B9">
        <v>0</v>
      </c>
      <c r="C9">
        <v>1</v>
      </c>
      <c r="D9">
        <v>0</v>
      </c>
      <c r="E9">
        <v>0</v>
      </c>
      <c r="F9">
        <v>3100</v>
      </c>
      <c r="G9">
        <v>3500</v>
      </c>
      <c r="H9">
        <v>3100</v>
      </c>
      <c r="I9">
        <v>3500</v>
      </c>
      <c r="K9" s="57">
        <v>1992</v>
      </c>
      <c r="L9" s="58">
        <v>5100</v>
      </c>
      <c r="M9" s="58">
        <v>1600</v>
      </c>
      <c r="N9" s="58">
        <v>2900</v>
      </c>
      <c r="O9" s="58">
        <v>-3000</v>
      </c>
      <c r="P9" s="58">
        <v>3050</v>
      </c>
    </row>
    <row r="10" spans="1:16" ht="12.75">
      <c r="A10">
        <v>3400</v>
      </c>
      <c r="B10">
        <v>0</v>
      </c>
      <c r="C10">
        <v>1</v>
      </c>
      <c r="D10">
        <v>0</v>
      </c>
      <c r="E10">
        <v>0</v>
      </c>
      <c r="F10">
        <v>3200</v>
      </c>
      <c r="G10">
        <v>4500</v>
      </c>
      <c r="H10">
        <v>3200</v>
      </c>
      <c r="I10">
        <v>4500</v>
      </c>
      <c r="K10" s="57">
        <v>2009</v>
      </c>
      <c r="L10" s="58">
        <v>5100</v>
      </c>
      <c r="M10" s="58">
        <v>1500</v>
      </c>
      <c r="N10" s="58">
        <v>2900</v>
      </c>
      <c r="O10" s="58">
        <v>-4000</v>
      </c>
      <c r="P10" s="58">
        <v>3100</v>
      </c>
    </row>
    <row r="11" spans="1:16" ht="12.75">
      <c r="A11">
        <v>3450</v>
      </c>
      <c r="B11">
        <v>0</v>
      </c>
      <c r="C11">
        <v>1</v>
      </c>
      <c r="D11">
        <v>0</v>
      </c>
      <c r="E11">
        <v>0</v>
      </c>
      <c r="F11">
        <v>1750</v>
      </c>
      <c r="G11">
        <v>6000</v>
      </c>
      <c r="H11">
        <v>1750</v>
      </c>
      <c r="I11">
        <v>6000</v>
      </c>
      <c r="K11" s="57">
        <v>1992</v>
      </c>
      <c r="L11" s="58">
        <v>5100</v>
      </c>
      <c r="M11" s="58">
        <v>3000</v>
      </c>
      <c r="N11" s="58">
        <v>2900</v>
      </c>
      <c r="O11" s="58">
        <v>-4000</v>
      </c>
      <c r="P11" s="58">
        <v>3100</v>
      </c>
    </row>
    <row r="12" spans="1:16" ht="12.75">
      <c r="A12">
        <v>3450</v>
      </c>
      <c r="B12">
        <v>0</v>
      </c>
      <c r="C12">
        <v>1</v>
      </c>
      <c r="D12">
        <v>0</v>
      </c>
      <c r="E12">
        <v>0</v>
      </c>
      <c r="F12">
        <v>2000</v>
      </c>
      <c r="G12">
        <v>5000</v>
      </c>
      <c r="H12">
        <v>2000</v>
      </c>
      <c r="I12">
        <v>5000</v>
      </c>
      <c r="K12" s="57">
        <v>1999</v>
      </c>
      <c r="L12" s="58">
        <v>5100</v>
      </c>
      <c r="M12" s="57">
        <v>2000</v>
      </c>
      <c r="N12" s="58">
        <v>2900</v>
      </c>
      <c r="O12" s="57">
        <v>-3500</v>
      </c>
      <c r="P12" s="57">
        <v>3150</v>
      </c>
    </row>
    <row r="13" spans="1:16" ht="12.75">
      <c r="A13">
        <v>3500</v>
      </c>
      <c r="B13">
        <v>0</v>
      </c>
      <c r="C13">
        <v>1</v>
      </c>
      <c r="D13">
        <v>0</v>
      </c>
      <c r="E13">
        <v>0</v>
      </c>
      <c r="F13">
        <v>3500</v>
      </c>
      <c r="G13">
        <v>3500</v>
      </c>
      <c r="H13">
        <v>3500</v>
      </c>
      <c r="I13">
        <v>3500</v>
      </c>
      <c r="K13" s="57">
        <v>2007</v>
      </c>
      <c r="L13" s="57">
        <v>5100</v>
      </c>
      <c r="M13" s="57">
        <v>3000</v>
      </c>
      <c r="N13" s="57">
        <v>2900</v>
      </c>
      <c r="O13" s="57">
        <v>-3300</v>
      </c>
      <c r="P13" s="59">
        <v>3200</v>
      </c>
    </row>
    <row r="14" spans="1:16" ht="12.75">
      <c r="A14">
        <v>3500</v>
      </c>
      <c r="B14">
        <v>0</v>
      </c>
      <c r="C14">
        <v>1</v>
      </c>
      <c r="D14">
        <v>0</v>
      </c>
      <c r="E14">
        <v>0</v>
      </c>
      <c r="F14">
        <v>2000</v>
      </c>
      <c r="G14">
        <v>5000</v>
      </c>
      <c r="H14">
        <v>2000</v>
      </c>
      <c r="I14">
        <v>5000</v>
      </c>
      <c r="K14" s="57">
        <v>1992</v>
      </c>
      <c r="L14" s="58">
        <v>5100</v>
      </c>
      <c r="M14" s="58">
        <v>2000</v>
      </c>
      <c r="N14" s="58">
        <v>2900</v>
      </c>
      <c r="O14" s="58">
        <v>-3500</v>
      </c>
      <c r="P14" s="58">
        <v>3200</v>
      </c>
    </row>
    <row r="15" spans="1:16" ht="12.75">
      <c r="A15">
        <v>3500</v>
      </c>
      <c r="B15">
        <v>0</v>
      </c>
      <c r="C15">
        <v>1</v>
      </c>
      <c r="D15">
        <v>0</v>
      </c>
      <c r="E15">
        <v>0</v>
      </c>
      <c r="F15">
        <v>3200</v>
      </c>
      <c r="G15">
        <v>4000</v>
      </c>
      <c r="H15">
        <v>3200</v>
      </c>
      <c r="I15">
        <v>4000</v>
      </c>
      <c r="K15" s="57">
        <v>1992</v>
      </c>
      <c r="L15" s="58">
        <v>5100</v>
      </c>
      <c r="M15" s="58">
        <v>3200</v>
      </c>
      <c r="N15" s="58">
        <v>2900</v>
      </c>
      <c r="O15" s="58">
        <v>-3200</v>
      </c>
      <c r="P15" s="58">
        <v>3200</v>
      </c>
    </row>
    <row r="16" spans="1:16" ht="12.75">
      <c r="A16">
        <v>3500</v>
      </c>
      <c r="B16">
        <v>0</v>
      </c>
      <c r="C16">
        <v>1</v>
      </c>
      <c r="D16">
        <v>0</v>
      </c>
      <c r="E16">
        <v>0</v>
      </c>
      <c r="F16">
        <v>3500</v>
      </c>
      <c r="G16">
        <v>8000</v>
      </c>
      <c r="H16">
        <v>3500</v>
      </c>
      <c r="I16">
        <v>6000</v>
      </c>
      <c r="K16" s="57">
        <v>1992</v>
      </c>
      <c r="L16" s="58">
        <v>5100</v>
      </c>
      <c r="M16" s="58">
        <v>3300</v>
      </c>
      <c r="N16" s="58">
        <v>2900</v>
      </c>
      <c r="O16" s="58">
        <v>-3500</v>
      </c>
      <c r="P16" s="58">
        <v>3200</v>
      </c>
    </row>
    <row r="17" spans="1:16" ht="12.75">
      <c r="A17">
        <v>3500</v>
      </c>
      <c r="B17">
        <v>0</v>
      </c>
      <c r="C17">
        <v>1</v>
      </c>
      <c r="D17">
        <v>0</v>
      </c>
      <c r="E17">
        <v>0</v>
      </c>
      <c r="F17">
        <v>3000</v>
      </c>
      <c r="G17">
        <v>4000</v>
      </c>
      <c r="H17">
        <v>3000</v>
      </c>
      <c r="I17">
        <v>4000</v>
      </c>
      <c r="K17" s="57">
        <v>1995</v>
      </c>
      <c r="L17" s="58">
        <v>5100</v>
      </c>
      <c r="M17" s="58">
        <v>3000</v>
      </c>
      <c r="N17" s="58">
        <v>2900</v>
      </c>
      <c r="O17" s="58">
        <v>-3500</v>
      </c>
      <c r="P17" s="58">
        <v>3200</v>
      </c>
    </row>
    <row r="18" spans="1:16" ht="12.75">
      <c r="A18">
        <v>3500</v>
      </c>
      <c r="B18">
        <v>0</v>
      </c>
      <c r="C18">
        <v>1</v>
      </c>
      <c r="D18">
        <v>0</v>
      </c>
      <c r="E18">
        <v>0</v>
      </c>
      <c r="F18">
        <v>3100</v>
      </c>
      <c r="G18">
        <v>4000</v>
      </c>
      <c r="H18">
        <v>3100</v>
      </c>
      <c r="I18">
        <v>4000</v>
      </c>
      <c r="K18" s="57">
        <v>1997</v>
      </c>
      <c r="L18" s="57">
        <v>5100</v>
      </c>
      <c r="M18" s="57">
        <v>2500</v>
      </c>
      <c r="N18" s="57">
        <v>2900</v>
      </c>
      <c r="O18" s="57">
        <v>-3500</v>
      </c>
      <c r="P18" s="57">
        <v>3200</v>
      </c>
    </row>
    <row r="19" spans="1:16" ht="12.75">
      <c r="A19">
        <v>3500</v>
      </c>
      <c r="B19">
        <v>0</v>
      </c>
      <c r="C19">
        <v>1</v>
      </c>
      <c r="D19">
        <v>0</v>
      </c>
      <c r="E19">
        <v>0</v>
      </c>
      <c r="F19">
        <v>1000</v>
      </c>
      <c r="G19">
        <v>5000</v>
      </c>
      <c r="H19">
        <v>1000</v>
      </c>
      <c r="I19">
        <v>5000</v>
      </c>
      <c r="K19" s="57">
        <v>2001</v>
      </c>
      <c r="L19" s="57">
        <v>5100</v>
      </c>
      <c r="M19" s="57">
        <v>1500</v>
      </c>
      <c r="N19" s="57">
        <v>2900</v>
      </c>
      <c r="O19" s="57">
        <v>-4000</v>
      </c>
      <c r="P19" s="57">
        <v>3200</v>
      </c>
    </row>
    <row r="20" spans="1:16" ht="12.75">
      <c r="A20">
        <v>3500</v>
      </c>
      <c r="B20">
        <v>0</v>
      </c>
      <c r="C20">
        <v>1</v>
      </c>
      <c r="D20">
        <v>0</v>
      </c>
      <c r="E20">
        <v>0</v>
      </c>
      <c r="F20">
        <v>3500</v>
      </c>
      <c r="G20">
        <v>3700</v>
      </c>
      <c r="H20">
        <v>3500</v>
      </c>
      <c r="I20">
        <v>3700</v>
      </c>
      <c r="K20" s="57">
        <v>2011</v>
      </c>
      <c r="L20" s="58">
        <v>5100</v>
      </c>
      <c r="M20" s="58">
        <v>-1000</v>
      </c>
      <c r="N20" s="58">
        <v>2900</v>
      </c>
      <c r="O20" s="58">
        <v>3950</v>
      </c>
      <c r="P20" s="58">
        <v>3250</v>
      </c>
    </row>
    <row r="21" spans="1:16" ht="12.75">
      <c r="A21">
        <v>3500</v>
      </c>
      <c r="B21">
        <v>0</v>
      </c>
      <c r="C21">
        <v>1</v>
      </c>
      <c r="D21">
        <v>0</v>
      </c>
      <c r="E21">
        <v>0</v>
      </c>
      <c r="F21">
        <v>3500</v>
      </c>
      <c r="G21">
        <v>3800</v>
      </c>
      <c r="H21">
        <v>3500</v>
      </c>
      <c r="I21">
        <v>3800</v>
      </c>
      <c r="K21" s="57">
        <v>2009</v>
      </c>
      <c r="L21" s="58">
        <v>5100</v>
      </c>
      <c r="M21" s="58">
        <v>2000</v>
      </c>
      <c r="N21" s="58">
        <v>2900</v>
      </c>
      <c r="O21" s="58">
        <v>-4000</v>
      </c>
      <c r="P21" s="58">
        <v>3250</v>
      </c>
    </row>
    <row r="22" spans="1:16" ht="12.75">
      <c r="A22">
        <v>3500</v>
      </c>
      <c r="B22">
        <v>0</v>
      </c>
      <c r="C22">
        <v>1</v>
      </c>
      <c r="D22">
        <v>0</v>
      </c>
      <c r="E22">
        <v>0</v>
      </c>
      <c r="F22">
        <v>2600</v>
      </c>
      <c r="G22">
        <v>4200</v>
      </c>
      <c r="H22">
        <v>2600</v>
      </c>
      <c r="I22">
        <v>4200</v>
      </c>
      <c r="K22" s="57">
        <v>1997</v>
      </c>
      <c r="L22" s="57">
        <v>5100</v>
      </c>
      <c r="M22" s="57">
        <v>1500</v>
      </c>
      <c r="N22" s="57">
        <v>2900</v>
      </c>
      <c r="O22" s="57">
        <v>-5000</v>
      </c>
      <c r="P22" s="57">
        <v>3250</v>
      </c>
    </row>
    <row r="23" spans="1:16" ht="12.75">
      <c r="A23">
        <v>3500</v>
      </c>
      <c r="B23">
        <v>0</v>
      </c>
      <c r="C23">
        <v>1</v>
      </c>
      <c r="D23">
        <v>0</v>
      </c>
      <c r="E23">
        <v>0</v>
      </c>
      <c r="F23">
        <v>3200</v>
      </c>
      <c r="G23">
        <v>3800</v>
      </c>
      <c r="H23">
        <v>3200</v>
      </c>
      <c r="I23">
        <v>3800</v>
      </c>
      <c r="K23" s="57">
        <v>1997</v>
      </c>
      <c r="L23" s="57">
        <v>5100</v>
      </c>
      <c r="M23" s="57">
        <v>1200</v>
      </c>
      <c r="N23" s="57">
        <v>2900</v>
      </c>
      <c r="O23" s="57">
        <v>-4500</v>
      </c>
      <c r="P23" s="57">
        <v>3250</v>
      </c>
    </row>
    <row r="24" spans="1:16" ht="12.75">
      <c r="A24">
        <v>3500</v>
      </c>
      <c r="B24">
        <v>0</v>
      </c>
      <c r="C24">
        <v>1</v>
      </c>
      <c r="D24">
        <v>0</v>
      </c>
      <c r="E24">
        <v>0</v>
      </c>
      <c r="F24">
        <v>2250</v>
      </c>
      <c r="G24">
        <v>4750</v>
      </c>
      <c r="H24">
        <v>2250</v>
      </c>
      <c r="I24">
        <v>4750</v>
      </c>
      <c r="K24" s="57">
        <v>2000</v>
      </c>
      <c r="L24" s="57">
        <v>5100</v>
      </c>
      <c r="M24" s="57">
        <v>-3250</v>
      </c>
      <c r="N24" s="57">
        <v>2900</v>
      </c>
      <c r="O24" s="57">
        <v>3300</v>
      </c>
      <c r="P24" s="57">
        <v>3250</v>
      </c>
    </row>
    <row r="25" spans="1:16" ht="12.75">
      <c r="A25">
        <v>3500</v>
      </c>
      <c r="B25">
        <v>0</v>
      </c>
      <c r="C25">
        <v>1</v>
      </c>
      <c r="D25">
        <v>0</v>
      </c>
      <c r="E25">
        <v>0</v>
      </c>
      <c r="F25">
        <v>1000</v>
      </c>
      <c r="G25">
        <v>6000</v>
      </c>
      <c r="H25">
        <v>1000</v>
      </c>
      <c r="I25">
        <v>6000</v>
      </c>
      <c r="K25" s="57">
        <v>2003</v>
      </c>
      <c r="L25" s="57">
        <v>5100</v>
      </c>
      <c r="M25" s="57">
        <v>2000</v>
      </c>
      <c r="N25" s="57">
        <v>2900</v>
      </c>
      <c r="O25" s="57">
        <v>-5000</v>
      </c>
      <c r="P25" s="57">
        <v>3285</v>
      </c>
    </row>
    <row r="26" spans="1:16" ht="12.75">
      <c r="A26">
        <v>3500</v>
      </c>
      <c r="B26">
        <v>0</v>
      </c>
      <c r="C26">
        <v>1</v>
      </c>
      <c r="D26">
        <v>0</v>
      </c>
      <c r="E26">
        <v>0</v>
      </c>
      <c r="F26">
        <v>1100</v>
      </c>
      <c r="G26">
        <v>5400</v>
      </c>
      <c r="H26">
        <v>1100</v>
      </c>
      <c r="I26">
        <v>5400</v>
      </c>
      <c r="K26" s="57">
        <v>2009</v>
      </c>
      <c r="L26" s="58">
        <v>5100</v>
      </c>
      <c r="M26" s="58">
        <v>2100</v>
      </c>
      <c r="N26" s="58">
        <v>2900</v>
      </c>
      <c r="O26" s="58">
        <v>-3650</v>
      </c>
      <c r="P26" s="58">
        <v>3300</v>
      </c>
    </row>
    <row r="27" spans="1:16" ht="12.75">
      <c r="A27">
        <v>3600</v>
      </c>
      <c r="B27">
        <v>0</v>
      </c>
      <c r="C27">
        <v>1</v>
      </c>
      <c r="D27">
        <v>0</v>
      </c>
      <c r="E27">
        <v>0</v>
      </c>
      <c r="F27">
        <v>1000</v>
      </c>
      <c r="G27">
        <v>5500</v>
      </c>
      <c r="H27">
        <v>1000</v>
      </c>
      <c r="I27">
        <v>5500</v>
      </c>
      <c r="K27" s="57">
        <v>1992</v>
      </c>
      <c r="L27" s="58">
        <v>5100</v>
      </c>
      <c r="M27" s="58">
        <v>3050</v>
      </c>
      <c r="N27" s="58">
        <v>2900</v>
      </c>
      <c r="O27" s="58">
        <v>-4500</v>
      </c>
      <c r="P27" s="58">
        <v>3300</v>
      </c>
    </row>
    <row r="28" spans="1:16" ht="12.75">
      <c r="A28">
        <v>3600</v>
      </c>
      <c r="B28">
        <v>0</v>
      </c>
      <c r="C28">
        <v>1</v>
      </c>
      <c r="D28">
        <v>0</v>
      </c>
      <c r="E28">
        <v>0</v>
      </c>
      <c r="F28">
        <v>3300</v>
      </c>
      <c r="G28">
        <v>3800</v>
      </c>
      <c r="H28">
        <v>3300</v>
      </c>
      <c r="I28">
        <v>3800</v>
      </c>
      <c r="K28" s="57">
        <v>1992</v>
      </c>
      <c r="L28" s="58">
        <v>5100</v>
      </c>
      <c r="M28" s="58">
        <v>3200</v>
      </c>
      <c r="N28" s="58">
        <v>2900</v>
      </c>
      <c r="O28" s="58">
        <v>-3700</v>
      </c>
      <c r="P28" s="58">
        <v>3300</v>
      </c>
    </row>
    <row r="29" spans="1:16" ht="12.75">
      <c r="A29">
        <v>3650</v>
      </c>
      <c r="B29">
        <v>0</v>
      </c>
      <c r="C29">
        <v>1</v>
      </c>
      <c r="D29">
        <v>0</v>
      </c>
      <c r="E29">
        <v>0</v>
      </c>
      <c r="F29">
        <v>3000</v>
      </c>
      <c r="G29">
        <v>4000</v>
      </c>
      <c r="H29">
        <v>3000</v>
      </c>
      <c r="I29">
        <v>4000</v>
      </c>
      <c r="K29" s="57">
        <v>1996</v>
      </c>
      <c r="L29" s="57">
        <v>5100</v>
      </c>
      <c r="M29" s="57">
        <v>-2200</v>
      </c>
      <c r="N29" s="57">
        <v>2900</v>
      </c>
      <c r="O29" s="57">
        <v>5000</v>
      </c>
      <c r="P29" s="57">
        <v>3300</v>
      </c>
    </row>
    <row r="30" spans="1:16" ht="12.75">
      <c r="A30">
        <v>3650</v>
      </c>
      <c r="B30">
        <v>0</v>
      </c>
      <c r="C30">
        <v>1</v>
      </c>
      <c r="D30">
        <v>0</v>
      </c>
      <c r="E30">
        <v>0</v>
      </c>
      <c r="F30">
        <v>2500</v>
      </c>
      <c r="G30">
        <v>6000</v>
      </c>
      <c r="H30">
        <v>2500</v>
      </c>
      <c r="I30">
        <v>6000</v>
      </c>
      <c r="K30" s="57">
        <v>2001</v>
      </c>
      <c r="L30" s="57">
        <v>5100</v>
      </c>
      <c r="M30" s="57">
        <v>3000</v>
      </c>
      <c r="N30" s="57">
        <v>2900</v>
      </c>
      <c r="O30" s="57">
        <v>-3500</v>
      </c>
      <c r="P30" s="57">
        <v>3300</v>
      </c>
    </row>
    <row r="31" spans="1:16" ht="12.75">
      <c r="A31">
        <v>3650</v>
      </c>
      <c r="B31">
        <v>0</v>
      </c>
      <c r="C31">
        <v>1</v>
      </c>
      <c r="D31">
        <v>0</v>
      </c>
      <c r="E31">
        <v>0</v>
      </c>
      <c r="F31">
        <v>3500</v>
      </c>
      <c r="G31">
        <v>3800</v>
      </c>
      <c r="H31">
        <v>3500</v>
      </c>
      <c r="I31">
        <v>3800</v>
      </c>
      <c r="K31" s="57">
        <v>1992</v>
      </c>
      <c r="L31" s="58">
        <v>5100</v>
      </c>
      <c r="M31" s="58">
        <v>-2900</v>
      </c>
      <c r="N31" s="58">
        <v>2900</v>
      </c>
      <c r="O31" s="58">
        <v>3600</v>
      </c>
      <c r="P31" s="58">
        <v>3325</v>
      </c>
    </row>
    <row r="32" spans="1:16" ht="12.75">
      <c r="A32">
        <v>3650</v>
      </c>
      <c r="B32">
        <v>0</v>
      </c>
      <c r="C32">
        <v>1</v>
      </c>
      <c r="D32">
        <v>0</v>
      </c>
      <c r="E32">
        <v>0</v>
      </c>
      <c r="F32">
        <v>3300</v>
      </c>
      <c r="G32">
        <v>4100</v>
      </c>
      <c r="H32">
        <v>3300</v>
      </c>
      <c r="I32">
        <v>4100</v>
      </c>
      <c r="K32" s="57">
        <v>2012</v>
      </c>
      <c r="L32" s="58">
        <v>5100</v>
      </c>
      <c r="M32" s="58">
        <v>2250</v>
      </c>
      <c r="N32" s="58">
        <v>2900</v>
      </c>
      <c r="O32" s="58">
        <v>-4200</v>
      </c>
      <c r="P32" s="58">
        <v>3330</v>
      </c>
    </row>
    <row r="33" spans="1:16" ht="12.75">
      <c r="A33">
        <v>3650</v>
      </c>
      <c r="B33">
        <v>0</v>
      </c>
      <c r="C33">
        <v>1</v>
      </c>
      <c r="D33">
        <v>0</v>
      </c>
      <c r="E33">
        <v>0</v>
      </c>
      <c r="F33">
        <v>3000</v>
      </c>
      <c r="G33">
        <v>4000</v>
      </c>
      <c r="H33">
        <v>3000</v>
      </c>
      <c r="I33">
        <v>4000</v>
      </c>
      <c r="K33" s="57">
        <v>2003</v>
      </c>
      <c r="L33" s="57">
        <v>5100</v>
      </c>
      <c r="M33" s="57">
        <v>-3100</v>
      </c>
      <c r="N33" s="57">
        <v>2900</v>
      </c>
      <c r="O33" s="57">
        <v>3500</v>
      </c>
      <c r="P33" s="57">
        <v>3338</v>
      </c>
    </row>
    <row r="34" spans="1:16" ht="12.75">
      <c r="A34">
        <v>3700</v>
      </c>
      <c r="B34">
        <v>0</v>
      </c>
      <c r="C34">
        <v>1</v>
      </c>
      <c r="D34">
        <v>0</v>
      </c>
      <c r="E34">
        <v>0</v>
      </c>
      <c r="F34">
        <v>2500</v>
      </c>
      <c r="G34">
        <v>4500</v>
      </c>
      <c r="H34">
        <v>2500</v>
      </c>
      <c r="I34">
        <v>4500</v>
      </c>
      <c r="K34" s="57">
        <v>2012</v>
      </c>
      <c r="L34" s="58">
        <v>5100</v>
      </c>
      <c r="M34" s="58">
        <v>1500</v>
      </c>
      <c r="N34" s="58">
        <v>2900</v>
      </c>
      <c r="O34" s="58">
        <v>-6000</v>
      </c>
      <c r="P34" s="58">
        <v>3400</v>
      </c>
    </row>
    <row r="35" spans="1:16" ht="12.75">
      <c r="A35">
        <v>3700</v>
      </c>
      <c r="B35">
        <v>0</v>
      </c>
      <c r="C35">
        <v>1</v>
      </c>
      <c r="D35">
        <v>0</v>
      </c>
      <c r="E35">
        <v>0</v>
      </c>
      <c r="F35">
        <v>2500</v>
      </c>
      <c r="G35">
        <v>5000</v>
      </c>
      <c r="H35">
        <v>2500</v>
      </c>
      <c r="I35">
        <v>5000</v>
      </c>
      <c r="K35" s="57">
        <v>2012</v>
      </c>
      <c r="L35" s="58">
        <v>5100</v>
      </c>
      <c r="M35" s="58">
        <v>1000</v>
      </c>
      <c r="N35" s="58">
        <v>2900</v>
      </c>
      <c r="O35" s="58">
        <v>-3400</v>
      </c>
      <c r="P35" s="58">
        <v>3400</v>
      </c>
    </row>
    <row r="36" spans="1:16" ht="12.75">
      <c r="A36">
        <v>3700</v>
      </c>
      <c r="B36">
        <v>0</v>
      </c>
      <c r="C36">
        <v>1</v>
      </c>
      <c r="D36">
        <v>0</v>
      </c>
      <c r="E36">
        <v>0</v>
      </c>
      <c r="F36">
        <v>3000</v>
      </c>
      <c r="G36">
        <v>4000</v>
      </c>
      <c r="H36">
        <v>3000</v>
      </c>
      <c r="I36">
        <v>4000</v>
      </c>
      <c r="K36" s="57">
        <v>2006</v>
      </c>
      <c r="L36" s="58">
        <v>5100</v>
      </c>
      <c r="M36" s="58">
        <v>1750</v>
      </c>
      <c r="N36" s="58">
        <v>2900</v>
      </c>
      <c r="O36" s="58">
        <v>-4250</v>
      </c>
      <c r="P36" s="58">
        <v>3400</v>
      </c>
    </row>
    <row r="37" spans="1:16" ht="12.75">
      <c r="A37">
        <v>3750</v>
      </c>
      <c r="B37">
        <v>0</v>
      </c>
      <c r="C37">
        <v>1</v>
      </c>
      <c r="D37">
        <v>0</v>
      </c>
      <c r="E37">
        <v>0</v>
      </c>
      <c r="F37">
        <v>2500</v>
      </c>
      <c r="G37">
        <v>6000</v>
      </c>
      <c r="H37">
        <v>2500</v>
      </c>
      <c r="I37">
        <v>6000</v>
      </c>
      <c r="K37" s="57">
        <v>2006</v>
      </c>
      <c r="L37" s="58">
        <v>5100</v>
      </c>
      <c r="M37" s="58">
        <v>2500</v>
      </c>
      <c r="N37" s="58">
        <v>2900</v>
      </c>
      <c r="O37" s="58">
        <v>-4500</v>
      </c>
      <c r="P37" s="58">
        <v>3400</v>
      </c>
    </row>
    <row r="38" spans="1:16" ht="12.75">
      <c r="A38">
        <v>3750</v>
      </c>
      <c r="B38">
        <v>0</v>
      </c>
      <c r="C38">
        <v>1</v>
      </c>
      <c r="D38">
        <v>0</v>
      </c>
      <c r="E38">
        <v>0</v>
      </c>
      <c r="F38">
        <v>3500</v>
      </c>
      <c r="G38">
        <v>5200</v>
      </c>
      <c r="H38">
        <v>3500</v>
      </c>
      <c r="I38">
        <v>5200</v>
      </c>
      <c r="K38" s="57">
        <v>1996</v>
      </c>
      <c r="L38" s="57">
        <v>5100</v>
      </c>
      <c r="M38" s="57">
        <v>-3200</v>
      </c>
      <c r="N38" s="57">
        <v>2900</v>
      </c>
      <c r="O38" s="57">
        <v>4500</v>
      </c>
      <c r="P38" s="57">
        <v>3400</v>
      </c>
    </row>
    <row r="39" spans="1:16" ht="12.75">
      <c r="A39">
        <v>3750</v>
      </c>
      <c r="B39">
        <v>0</v>
      </c>
      <c r="C39">
        <v>1</v>
      </c>
      <c r="D39">
        <v>0</v>
      </c>
      <c r="E39">
        <v>0</v>
      </c>
      <c r="F39">
        <v>1000</v>
      </c>
      <c r="G39">
        <v>23000</v>
      </c>
      <c r="H39">
        <v>1000</v>
      </c>
      <c r="I39">
        <v>6000</v>
      </c>
      <c r="K39" s="57">
        <v>1999</v>
      </c>
      <c r="L39" s="58">
        <v>5100</v>
      </c>
      <c r="M39" s="57">
        <v>1000</v>
      </c>
      <c r="N39" s="58">
        <v>2900</v>
      </c>
      <c r="O39" s="57">
        <v>-4000</v>
      </c>
      <c r="P39" s="57">
        <v>3400</v>
      </c>
    </row>
    <row r="40" spans="1:16" ht="12.75">
      <c r="A40">
        <v>3750</v>
      </c>
      <c r="B40">
        <v>0</v>
      </c>
      <c r="C40">
        <v>1</v>
      </c>
      <c r="D40">
        <v>0</v>
      </c>
      <c r="E40">
        <v>0</v>
      </c>
      <c r="F40">
        <v>2000</v>
      </c>
      <c r="G40">
        <v>6000</v>
      </c>
      <c r="H40">
        <v>2000</v>
      </c>
      <c r="I40">
        <v>6000</v>
      </c>
      <c r="K40" s="57">
        <v>2004</v>
      </c>
      <c r="L40" s="57">
        <v>5100</v>
      </c>
      <c r="M40" s="57">
        <v>3000</v>
      </c>
      <c r="N40" s="57">
        <v>2900</v>
      </c>
      <c r="O40" s="57">
        <v>-3450</v>
      </c>
      <c r="P40" s="59">
        <v>3400</v>
      </c>
    </row>
    <row r="41" spans="1:16" ht="12.75">
      <c r="A41">
        <v>3750</v>
      </c>
      <c r="B41">
        <v>0</v>
      </c>
      <c r="C41">
        <v>1</v>
      </c>
      <c r="D41">
        <v>0</v>
      </c>
      <c r="E41">
        <v>0</v>
      </c>
      <c r="F41">
        <v>3000</v>
      </c>
      <c r="G41">
        <v>4000</v>
      </c>
      <c r="H41">
        <v>3000</v>
      </c>
      <c r="I41">
        <v>4000</v>
      </c>
      <c r="K41" s="57">
        <v>2007</v>
      </c>
      <c r="L41" s="57">
        <v>5100</v>
      </c>
      <c r="M41" s="57">
        <v>1655</v>
      </c>
      <c r="N41" s="57">
        <v>2900</v>
      </c>
      <c r="O41" s="57">
        <v>-3900</v>
      </c>
      <c r="P41" s="57">
        <v>3400</v>
      </c>
    </row>
    <row r="42" spans="1:16" ht="12.75">
      <c r="A42">
        <v>3750</v>
      </c>
      <c r="B42">
        <v>0</v>
      </c>
      <c r="C42">
        <v>1</v>
      </c>
      <c r="D42">
        <v>0</v>
      </c>
      <c r="E42">
        <v>0</v>
      </c>
      <c r="F42">
        <v>1500</v>
      </c>
      <c r="G42">
        <v>5000</v>
      </c>
      <c r="H42">
        <v>1500</v>
      </c>
      <c r="I42">
        <v>5000</v>
      </c>
      <c r="K42" s="57">
        <v>1992</v>
      </c>
      <c r="L42" s="58">
        <v>5100</v>
      </c>
      <c r="M42" s="58">
        <v>2500</v>
      </c>
      <c r="N42" s="58">
        <v>2900</v>
      </c>
      <c r="O42" s="58">
        <v>-4000</v>
      </c>
      <c r="P42" s="58">
        <v>3420</v>
      </c>
    </row>
    <row r="43" spans="1:16" ht="12.75">
      <c r="A43">
        <v>3775</v>
      </c>
      <c r="B43">
        <v>0</v>
      </c>
      <c r="C43">
        <v>1</v>
      </c>
      <c r="D43">
        <v>0</v>
      </c>
      <c r="E43">
        <v>0</v>
      </c>
      <c r="F43">
        <v>1001</v>
      </c>
      <c r="G43">
        <v>5999</v>
      </c>
      <c r="H43">
        <v>1001</v>
      </c>
      <c r="I43">
        <v>5999</v>
      </c>
      <c r="K43" s="57">
        <v>2011</v>
      </c>
      <c r="L43" s="58">
        <v>5100</v>
      </c>
      <c r="M43" s="58">
        <v>-1750</v>
      </c>
      <c r="N43" s="58">
        <v>2900</v>
      </c>
      <c r="O43" s="58">
        <v>6000</v>
      </c>
      <c r="P43" s="58">
        <v>3450</v>
      </c>
    </row>
    <row r="44" spans="1:16" ht="12.75">
      <c r="A44">
        <v>3800</v>
      </c>
      <c r="B44">
        <v>0</v>
      </c>
      <c r="C44">
        <v>1</v>
      </c>
      <c r="D44">
        <v>0</v>
      </c>
      <c r="E44">
        <v>0</v>
      </c>
      <c r="F44">
        <v>2000</v>
      </c>
      <c r="G44">
        <v>5000</v>
      </c>
      <c r="H44">
        <v>2000</v>
      </c>
      <c r="I44">
        <v>5000</v>
      </c>
      <c r="K44" s="57">
        <v>2007</v>
      </c>
      <c r="L44" s="57">
        <v>5100</v>
      </c>
      <c r="M44" s="57">
        <v>1000</v>
      </c>
      <c r="N44" s="57">
        <v>2900</v>
      </c>
      <c r="O44" s="57">
        <v>-3500</v>
      </c>
      <c r="P44" s="59">
        <v>3450</v>
      </c>
    </row>
    <row r="45" spans="1:16" ht="12.75">
      <c r="A45">
        <v>3800</v>
      </c>
      <c r="B45">
        <v>0</v>
      </c>
      <c r="C45">
        <v>1</v>
      </c>
      <c r="D45">
        <v>0</v>
      </c>
      <c r="E45">
        <v>0</v>
      </c>
      <c r="F45">
        <v>3200</v>
      </c>
      <c r="G45">
        <v>5000</v>
      </c>
      <c r="H45">
        <v>3200</v>
      </c>
      <c r="I45">
        <v>5000</v>
      </c>
      <c r="K45" s="57">
        <v>1992</v>
      </c>
      <c r="L45" s="58">
        <v>5100</v>
      </c>
      <c r="M45" s="58">
        <v>2500</v>
      </c>
      <c r="N45" s="58">
        <v>2900</v>
      </c>
      <c r="O45" s="58">
        <v>-4500</v>
      </c>
      <c r="P45" s="58">
        <v>3450</v>
      </c>
    </row>
    <row r="46" spans="1:16" ht="12.75">
      <c r="A46">
        <v>3800</v>
      </c>
      <c r="B46">
        <v>0</v>
      </c>
      <c r="C46">
        <v>1</v>
      </c>
      <c r="D46">
        <v>0</v>
      </c>
      <c r="E46">
        <v>0</v>
      </c>
      <c r="F46">
        <v>1000</v>
      </c>
      <c r="G46">
        <v>6000</v>
      </c>
      <c r="H46">
        <v>1000</v>
      </c>
      <c r="I46">
        <v>6000</v>
      </c>
      <c r="K46" s="57">
        <v>1995</v>
      </c>
      <c r="L46" s="58">
        <v>5100</v>
      </c>
      <c r="M46" s="58">
        <v>2100</v>
      </c>
      <c r="N46" s="58">
        <v>2900</v>
      </c>
      <c r="O46" s="58">
        <v>-3500</v>
      </c>
      <c r="P46" s="58">
        <v>3450</v>
      </c>
    </row>
    <row r="47" spans="1:16" ht="12.75">
      <c r="A47">
        <v>3800</v>
      </c>
      <c r="B47">
        <v>0</v>
      </c>
      <c r="C47">
        <v>1</v>
      </c>
      <c r="D47">
        <v>0</v>
      </c>
      <c r="E47">
        <v>0</v>
      </c>
      <c r="F47">
        <v>3000</v>
      </c>
      <c r="G47">
        <v>6500</v>
      </c>
      <c r="H47">
        <v>3000</v>
      </c>
      <c r="I47">
        <v>6000</v>
      </c>
      <c r="K47" s="57">
        <v>1997</v>
      </c>
      <c r="L47" s="57">
        <v>5100</v>
      </c>
      <c r="M47" s="57">
        <v>2000</v>
      </c>
      <c r="N47" s="57">
        <v>2900</v>
      </c>
      <c r="O47" s="57">
        <v>-3800</v>
      </c>
      <c r="P47" s="57">
        <v>3450</v>
      </c>
    </row>
    <row r="48" spans="1:16" ht="12.75">
      <c r="A48">
        <v>3800</v>
      </c>
      <c r="B48">
        <v>0</v>
      </c>
      <c r="C48">
        <v>1</v>
      </c>
      <c r="D48">
        <v>0</v>
      </c>
      <c r="E48">
        <v>0</v>
      </c>
      <c r="F48">
        <v>2500</v>
      </c>
      <c r="G48">
        <v>5000</v>
      </c>
      <c r="H48">
        <v>2500</v>
      </c>
      <c r="I48">
        <v>5000</v>
      </c>
      <c r="K48" s="57">
        <v>1999</v>
      </c>
      <c r="L48" s="57">
        <v>5100</v>
      </c>
      <c r="M48" s="57">
        <v>-2000</v>
      </c>
      <c r="N48" s="57">
        <v>2900</v>
      </c>
      <c r="O48" s="57">
        <v>5000</v>
      </c>
      <c r="P48" s="57">
        <v>3450</v>
      </c>
    </row>
    <row r="49" spans="1:16" ht="12.75">
      <c r="A49">
        <v>3900</v>
      </c>
      <c r="B49">
        <v>0</v>
      </c>
      <c r="C49">
        <v>1</v>
      </c>
      <c r="D49">
        <v>0</v>
      </c>
      <c r="E49">
        <v>0</v>
      </c>
      <c r="F49">
        <v>3500</v>
      </c>
      <c r="G49">
        <v>5500</v>
      </c>
      <c r="H49">
        <v>3500</v>
      </c>
      <c r="I49">
        <v>5500</v>
      </c>
      <c r="K49" s="57">
        <v>1992</v>
      </c>
      <c r="L49" s="58">
        <v>5100</v>
      </c>
      <c r="M49" s="58">
        <v>3000</v>
      </c>
      <c r="N49" s="58">
        <v>2900</v>
      </c>
      <c r="O49" s="58">
        <v>-3750</v>
      </c>
      <c r="P49" s="58">
        <v>3475</v>
      </c>
    </row>
    <row r="50" spans="1:16" ht="12.75">
      <c r="A50">
        <v>3900</v>
      </c>
      <c r="B50">
        <v>0</v>
      </c>
      <c r="C50">
        <v>1</v>
      </c>
      <c r="D50">
        <v>0</v>
      </c>
      <c r="E50">
        <v>0</v>
      </c>
      <c r="F50">
        <v>3500</v>
      </c>
      <c r="G50">
        <v>5000</v>
      </c>
      <c r="H50">
        <v>3500</v>
      </c>
      <c r="I50">
        <v>5000</v>
      </c>
      <c r="K50" s="57">
        <v>2012</v>
      </c>
      <c r="L50" s="58">
        <v>5100</v>
      </c>
      <c r="M50" s="58">
        <v>3000</v>
      </c>
      <c r="N50" s="58">
        <v>2900</v>
      </c>
      <c r="O50" s="58">
        <v>-3950</v>
      </c>
      <c r="P50" s="58">
        <v>3500</v>
      </c>
    </row>
    <row r="51" spans="1:16" ht="12.75">
      <c r="A51">
        <v>3900</v>
      </c>
      <c r="B51">
        <v>0</v>
      </c>
      <c r="C51">
        <v>1</v>
      </c>
      <c r="D51">
        <v>0</v>
      </c>
      <c r="E51">
        <v>0</v>
      </c>
      <c r="F51">
        <v>3500</v>
      </c>
      <c r="G51">
        <v>5000</v>
      </c>
      <c r="H51">
        <v>3500</v>
      </c>
      <c r="I51">
        <v>5000</v>
      </c>
      <c r="K51" s="57">
        <v>2012</v>
      </c>
      <c r="L51" s="58">
        <v>5100</v>
      </c>
      <c r="M51" s="58">
        <v>3500</v>
      </c>
      <c r="N51" s="58">
        <v>2900</v>
      </c>
      <c r="O51" s="58">
        <v>-3500</v>
      </c>
      <c r="P51" s="58">
        <v>3500</v>
      </c>
    </row>
    <row r="52" spans="1:16" ht="12.75">
      <c r="A52">
        <v>3950</v>
      </c>
      <c r="B52">
        <v>0</v>
      </c>
      <c r="C52">
        <v>1</v>
      </c>
      <c r="D52">
        <v>0</v>
      </c>
      <c r="E52">
        <v>0</v>
      </c>
      <c r="F52">
        <v>3000</v>
      </c>
      <c r="G52">
        <v>5000</v>
      </c>
      <c r="H52">
        <v>3000</v>
      </c>
      <c r="I52">
        <v>5000</v>
      </c>
      <c r="K52" s="57">
        <v>2009</v>
      </c>
      <c r="L52" s="58">
        <v>5100</v>
      </c>
      <c r="M52" s="58">
        <v>3500</v>
      </c>
      <c r="N52" s="58">
        <v>2900</v>
      </c>
      <c r="O52" s="58">
        <v>-3500</v>
      </c>
      <c r="P52" s="58">
        <v>3500</v>
      </c>
    </row>
    <row r="53" spans="1:16" ht="12.75">
      <c r="A53">
        <v>3950</v>
      </c>
      <c r="B53">
        <v>0</v>
      </c>
      <c r="C53">
        <v>1</v>
      </c>
      <c r="D53">
        <v>0</v>
      </c>
      <c r="E53">
        <v>0</v>
      </c>
      <c r="F53">
        <v>3800</v>
      </c>
      <c r="G53">
        <v>4500</v>
      </c>
      <c r="H53">
        <v>3800</v>
      </c>
      <c r="I53">
        <v>4500</v>
      </c>
      <c r="K53" s="57">
        <v>2009</v>
      </c>
      <c r="L53" s="58">
        <v>5100</v>
      </c>
      <c r="M53" s="58">
        <v>1500</v>
      </c>
      <c r="N53" s="58">
        <v>2900</v>
      </c>
      <c r="O53" s="58">
        <v>-5500</v>
      </c>
      <c r="P53" s="58">
        <v>3500</v>
      </c>
    </row>
    <row r="54" spans="1:16" ht="12.75">
      <c r="A54">
        <v>3999</v>
      </c>
      <c r="B54">
        <v>0</v>
      </c>
      <c r="C54">
        <v>1</v>
      </c>
      <c r="D54">
        <v>0</v>
      </c>
      <c r="E54">
        <v>0</v>
      </c>
      <c r="F54">
        <v>2000</v>
      </c>
      <c r="G54">
        <v>5200</v>
      </c>
      <c r="H54">
        <v>2000</v>
      </c>
      <c r="I54">
        <v>5200</v>
      </c>
      <c r="K54" s="57">
        <v>2009</v>
      </c>
      <c r="L54" s="58">
        <v>5100</v>
      </c>
      <c r="M54" s="58">
        <v>2000</v>
      </c>
      <c r="N54" s="58">
        <v>2900</v>
      </c>
      <c r="O54" s="58">
        <v>-4400</v>
      </c>
      <c r="P54" s="58">
        <v>3500</v>
      </c>
    </row>
    <row r="55" spans="1:16" ht="12.75">
      <c r="A55">
        <v>4000</v>
      </c>
      <c r="B55">
        <v>0</v>
      </c>
      <c r="C55">
        <v>1</v>
      </c>
      <c r="D55">
        <v>0</v>
      </c>
      <c r="E55">
        <v>0</v>
      </c>
      <c r="F55">
        <v>3000</v>
      </c>
      <c r="G55">
        <v>5000</v>
      </c>
      <c r="H55">
        <v>3000</v>
      </c>
      <c r="I55">
        <v>5000</v>
      </c>
      <c r="K55" s="57">
        <v>2009</v>
      </c>
      <c r="L55" s="58">
        <v>5100</v>
      </c>
      <c r="M55" s="58">
        <v>-3500</v>
      </c>
      <c r="N55" s="58">
        <v>2900</v>
      </c>
      <c r="O55" s="58">
        <v>3500</v>
      </c>
      <c r="P55" s="58">
        <v>3500</v>
      </c>
    </row>
    <row r="56" spans="1:16" ht="12.75">
      <c r="A56">
        <v>4000</v>
      </c>
      <c r="B56">
        <v>0</v>
      </c>
      <c r="C56">
        <v>1</v>
      </c>
      <c r="D56">
        <v>0</v>
      </c>
      <c r="E56">
        <v>0</v>
      </c>
      <c r="F56">
        <v>4800</v>
      </c>
      <c r="G56">
        <v>1750</v>
      </c>
      <c r="H56">
        <v>4800</v>
      </c>
      <c r="I56">
        <v>1750</v>
      </c>
      <c r="K56" s="57">
        <v>2008</v>
      </c>
      <c r="L56" s="58">
        <v>5100</v>
      </c>
      <c r="M56" s="58">
        <v>3000</v>
      </c>
      <c r="N56" s="58">
        <v>2900</v>
      </c>
      <c r="O56" s="58">
        <v>-4000</v>
      </c>
      <c r="P56" s="58">
        <v>3500</v>
      </c>
    </row>
    <row r="57" spans="1:16" ht="12.75">
      <c r="A57">
        <v>4000</v>
      </c>
      <c r="B57">
        <v>0</v>
      </c>
      <c r="C57">
        <v>1</v>
      </c>
      <c r="D57">
        <v>0</v>
      </c>
      <c r="E57">
        <v>0</v>
      </c>
      <c r="F57">
        <v>2000</v>
      </c>
      <c r="G57">
        <v>5000</v>
      </c>
      <c r="H57">
        <v>2000</v>
      </c>
      <c r="I57">
        <v>5000</v>
      </c>
      <c r="K57" s="57">
        <v>2008</v>
      </c>
      <c r="L57" s="58">
        <v>5100</v>
      </c>
      <c r="M57" s="58">
        <v>-2000</v>
      </c>
      <c r="N57" s="58">
        <v>2900</v>
      </c>
      <c r="O57" s="58">
        <v>5000</v>
      </c>
      <c r="P57" s="58">
        <v>3500</v>
      </c>
    </row>
    <row r="58" spans="1:16" ht="12.75">
      <c r="A58">
        <v>4000</v>
      </c>
      <c r="B58">
        <v>0</v>
      </c>
      <c r="C58">
        <v>1</v>
      </c>
      <c r="D58">
        <v>0</v>
      </c>
      <c r="E58">
        <v>0</v>
      </c>
      <c r="F58">
        <v>2800</v>
      </c>
      <c r="G58">
        <v>4100</v>
      </c>
      <c r="H58">
        <v>2800</v>
      </c>
      <c r="I58">
        <v>4100</v>
      </c>
      <c r="K58" s="57">
        <v>2008</v>
      </c>
      <c r="L58" s="58">
        <v>5100</v>
      </c>
      <c r="M58" s="58">
        <v>1500</v>
      </c>
      <c r="N58" s="58">
        <v>2900</v>
      </c>
      <c r="O58" s="58">
        <v>-5000</v>
      </c>
      <c r="P58" s="58">
        <v>3500</v>
      </c>
    </row>
    <row r="59" spans="1:16" ht="12.75">
      <c r="A59">
        <v>4000</v>
      </c>
      <c r="B59">
        <v>0</v>
      </c>
      <c r="C59">
        <v>1</v>
      </c>
      <c r="D59">
        <v>0</v>
      </c>
      <c r="E59">
        <v>0</v>
      </c>
      <c r="F59">
        <v>2500</v>
      </c>
      <c r="G59">
        <v>4200</v>
      </c>
      <c r="H59">
        <v>2500</v>
      </c>
      <c r="I59">
        <v>4200</v>
      </c>
      <c r="K59" s="57">
        <v>2008</v>
      </c>
      <c r="L59" s="58">
        <v>5100</v>
      </c>
      <c r="M59" s="58">
        <v>-3200</v>
      </c>
      <c r="N59" s="58">
        <v>2900</v>
      </c>
      <c r="O59" s="58">
        <v>4000</v>
      </c>
      <c r="P59" s="58">
        <v>3500</v>
      </c>
    </row>
    <row r="60" spans="1:16" ht="12.75">
      <c r="A60">
        <v>4000</v>
      </c>
      <c r="B60">
        <v>0</v>
      </c>
      <c r="C60">
        <v>1</v>
      </c>
      <c r="D60">
        <v>0</v>
      </c>
      <c r="E60">
        <v>0</v>
      </c>
      <c r="F60">
        <v>2000</v>
      </c>
      <c r="G60">
        <v>5250</v>
      </c>
      <c r="H60">
        <v>2000</v>
      </c>
      <c r="I60">
        <v>5250</v>
      </c>
      <c r="K60" s="57">
        <v>2008</v>
      </c>
      <c r="L60" s="58">
        <v>5100</v>
      </c>
      <c r="M60" s="58">
        <v>-3500</v>
      </c>
      <c r="N60" s="58">
        <v>2900</v>
      </c>
      <c r="O60" s="58">
        <v>8000</v>
      </c>
      <c r="P60" s="58">
        <v>3500</v>
      </c>
    </row>
    <row r="61" spans="1:16" ht="12.75">
      <c r="A61">
        <v>4000</v>
      </c>
      <c r="B61">
        <v>0</v>
      </c>
      <c r="C61">
        <v>1</v>
      </c>
      <c r="D61">
        <v>0</v>
      </c>
      <c r="E61">
        <v>0</v>
      </c>
      <c r="F61">
        <v>2500</v>
      </c>
      <c r="G61">
        <v>6000</v>
      </c>
      <c r="H61">
        <v>2500</v>
      </c>
      <c r="I61">
        <v>6000</v>
      </c>
      <c r="K61" s="57">
        <v>2007</v>
      </c>
      <c r="L61" s="57">
        <v>5100</v>
      </c>
      <c r="M61" s="57">
        <v>2850</v>
      </c>
      <c r="N61" s="57">
        <v>2900</v>
      </c>
      <c r="O61" s="57">
        <v>-3800</v>
      </c>
      <c r="P61" s="59">
        <v>3500</v>
      </c>
    </row>
    <row r="62" spans="1:16" ht="12.75">
      <c r="A62">
        <v>4000</v>
      </c>
      <c r="B62">
        <v>0</v>
      </c>
      <c r="C62">
        <v>1</v>
      </c>
      <c r="D62">
        <v>0</v>
      </c>
      <c r="E62">
        <v>0</v>
      </c>
      <c r="F62">
        <v>2000</v>
      </c>
      <c r="G62">
        <v>5000</v>
      </c>
      <c r="H62">
        <v>2000</v>
      </c>
      <c r="I62">
        <v>5000</v>
      </c>
      <c r="K62" s="57">
        <v>2006</v>
      </c>
      <c r="L62" s="58">
        <v>5100</v>
      </c>
      <c r="M62" s="58">
        <v>3500</v>
      </c>
      <c r="N62" s="58">
        <v>2900</v>
      </c>
      <c r="O62" s="58">
        <v>-3500</v>
      </c>
      <c r="P62" s="58">
        <v>3500</v>
      </c>
    </row>
    <row r="63" spans="1:16" ht="12.75">
      <c r="A63">
        <v>4000</v>
      </c>
      <c r="B63">
        <v>0</v>
      </c>
      <c r="C63">
        <v>1</v>
      </c>
      <c r="D63">
        <v>0</v>
      </c>
      <c r="E63">
        <v>0</v>
      </c>
      <c r="F63">
        <v>3700</v>
      </c>
      <c r="G63">
        <v>5000</v>
      </c>
      <c r="H63">
        <v>3700</v>
      </c>
      <c r="I63">
        <v>5000</v>
      </c>
      <c r="K63" s="57">
        <v>2006</v>
      </c>
      <c r="L63" s="58">
        <v>5100</v>
      </c>
      <c r="M63" s="58">
        <v>-3000</v>
      </c>
      <c r="N63" s="58">
        <v>2900</v>
      </c>
      <c r="O63" s="58">
        <v>4000</v>
      </c>
      <c r="P63" s="58">
        <v>3500</v>
      </c>
    </row>
    <row r="64" spans="1:16" ht="12.75">
      <c r="A64">
        <v>4000</v>
      </c>
      <c r="B64">
        <v>0</v>
      </c>
      <c r="C64">
        <v>1</v>
      </c>
      <c r="D64">
        <v>0</v>
      </c>
      <c r="E64">
        <v>0</v>
      </c>
      <c r="F64">
        <v>3000</v>
      </c>
      <c r="G64">
        <v>6000</v>
      </c>
      <c r="H64">
        <v>3000</v>
      </c>
      <c r="I64">
        <v>6000</v>
      </c>
      <c r="K64" s="57">
        <v>2006</v>
      </c>
      <c r="L64" s="58">
        <v>5100</v>
      </c>
      <c r="M64" s="58">
        <v>-3100</v>
      </c>
      <c r="N64" s="58">
        <v>2900</v>
      </c>
      <c r="O64" s="58">
        <v>4000</v>
      </c>
      <c r="P64" s="58">
        <v>3500</v>
      </c>
    </row>
    <row r="65" spans="1:16" ht="12.75">
      <c r="A65">
        <v>4000</v>
      </c>
      <c r="B65">
        <v>0</v>
      </c>
      <c r="C65">
        <v>1</v>
      </c>
      <c r="D65">
        <v>0</v>
      </c>
      <c r="E65">
        <v>0</v>
      </c>
      <c r="F65">
        <v>2500</v>
      </c>
      <c r="G65">
        <v>4500</v>
      </c>
      <c r="H65">
        <v>2500</v>
      </c>
      <c r="I65">
        <v>4500</v>
      </c>
      <c r="K65" s="57">
        <v>2006</v>
      </c>
      <c r="L65" s="58">
        <v>5100</v>
      </c>
      <c r="M65" s="58">
        <v>-1000</v>
      </c>
      <c r="N65" s="58">
        <v>2900</v>
      </c>
      <c r="O65" s="58">
        <v>5000</v>
      </c>
      <c r="P65" s="58">
        <v>3500</v>
      </c>
    </row>
    <row r="66" spans="1:16" ht="12.75">
      <c r="A66">
        <v>4000</v>
      </c>
      <c r="B66">
        <v>0</v>
      </c>
      <c r="C66">
        <v>1</v>
      </c>
      <c r="D66">
        <v>0</v>
      </c>
      <c r="E66">
        <v>0</v>
      </c>
      <c r="F66">
        <v>2000</v>
      </c>
      <c r="G66">
        <v>10000</v>
      </c>
      <c r="H66">
        <v>2000</v>
      </c>
      <c r="I66">
        <v>6000</v>
      </c>
      <c r="K66" s="57">
        <v>1992</v>
      </c>
      <c r="L66" s="58">
        <v>5100</v>
      </c>
      <c r="M66" s="58">
        <v>-3500</v>
      </c>
      <c r="N66" s="58">
        <v>2900</v>
      </c>
      <c r="O66" s="58">
        <v>3700</v>
      </c>
      <c r="P66" s="58">
        <v>3500</v>
      </c>
    </row>
    <row r="67" spans="1:16" ht="12.75">
      <c r="A67">
        <v>4000</v>
      </c>
      <c r="B67">
        <v>0</v>
      </c>
      <c r="C67">
        <v>1</v>
      </c>
      <c r="D67">
        <v>0</v>
      </c>
      <c r="E67">
        <v>0</v>
      </c>
      <c r="F67">
        <v>3000</v>
      </c>
      <c r="G67">
        <v>5400</v>
      </c>
      <c r="H67">
        <v>3000</v>
      </c>
      <c r="I67">
        <v>5400</v>
      </c>
      <c r="K67" s="57">
        <v>1992</v>
      </c>
      <c r="L67" s="58">
        <v>5100</v>
      </c>
      <c r="M67" s="58">
        <v>-3500</v>
      </c>
      <c r="N67" s="58">
        <v>2900</v>
      </c>
      <c r="O67" s="58">
        <v>3800</v>
      </c>
      <c r="P67" s="58">
        <v>3500</v>
      </c>
    </row>
    <row r="68" spans="1:16" ht="12.75">
      <c r="A68">
        <v>4100</v>
      </c>
      <c r="B68">
        <v>0</v>
      </c>
      <c r="C68">
        <v>1</v>
      </c>
      <c r="D68">
        <v>0</v>
      </c>
      <c r="E68">
        <v>0</v>
      </c>
      <c r="F68">
        <v>4100</v>
      </c>
      <c r="G68">
        <v>5500</v>
      </c>
      <c r="H68">
        <v>4100</v>
      </c>
      <c r="I68">
        <v>5500</v>
      </c>
      <c r="K68" s="57">
        <v>1992</v>
      </c>
      <c r="L68" s="58">
        <v>5100</v>
      </c>
      <c r="M68" s="58">
        <v>-2600</v>
      </c>
      <c r="N68" s="58">
        <v>2900</v>
      </c>
      <c r="O68" s="58">
        <v>4200</v>
      </c>
      <c r="P68" s="58">
        <v>3500</v>
      </c>
    </row>
    <row r="69" spans="1:16" ht="12.75">
      <c r="A69">
        <v>4100</v>
      </c>
      <c r="B69">
        <v>0</v>
      </c>
      <c r="C69">
        <v>1</v>
      </c>
      <c r="D69">
        <v>0</v>
      </c>
      <c r="E69">
        <v>0</v>
      </c>
      <c r="F69">
        <v>2500</v>
      </c>
      <c r="G69">
        <v>5500</v>
      </c>
      <c r="H69">
        <v>2500</v>
      </c>
      <c r="I69">
        <v>5500</v>
      </c>
      <c r="K69" s="57">
        <v>1992</v>
      </c>
      <c r="L69" s="58">
        <v>5100</v>
      </c>
      <c r="M69" s="58">
        <v>2999</v>
      </c>
      <c r="N69" s="58">
        <v>2900</v>
      </c>
      <c r="O69" s="58">
        <v>-4001</v>
      </c>
      <c r="P69" s="58">
        <v>3500</v>
      </c>
    </row>
    <row r="70" spans="1:16" ht="12.75">
      <c r="A70">
        <v>4200</v>
      </c>
      <c r="B70">
        <v>0</v>
      </c>
      <c r="C70">
        <v>1</v>
      </c>
      <c r="D70">
        <v>0</v>
      </c>
      <c r="E70">
        <v>0</v>
      </c>
      <c r="F70">
        <v>4200</v>
      </c>
      <c r="G70">
        <v>10000</v>
      </c>
      <c r="H70">
        <v>4200</v>
      </c>
      <c r="I70">
        <v>6000</v>
      </c>
      <c r="K70" s="57">
        <v>1992</v>
      </c>
      <c r="L70" s="58">
        <v>5100</v>
      </c>
      <c r="M70" s="58">
        <v>3000</v>
      </c>
      <c r="N70" s="58">
        <v>2900</v>
      </c>
      <c r="O70" s="58">
        <v>-4000</v>
      </c>
      <c r="P70" s="58">
        <v>3500</v>
      </c>
    </row>
    <row r="71" spans="1:16" ht="12.75">
      <c r="A71">
        <v>4200</v>
      </c>
      <c r="B71">
        <v>0</v>
      </c>
      <c r="C71">
        <v>1</v>
      </c>
      <c r="D71">
        <v>0</v>
      </c>
      <c r="E71">
        <v>0</v>
      </c>
      <c r="F71">
        <v>3500</v>
      </c>
      <c r="G71">
        <v>4800</v>
      </c>
      <c r="H71">
        <v>3500</v>
      </c>
      <c r="I71">
        <v>4800</v>
      </c>
      <c r="K71" s="57">
        <v>1992</v>
      </c>
      <c r="L71" s="58">
        <v>5100</v>
      </c>
      <c r="M71" s="58">
        <v>3000</v>
      </c>
      <c r="N71" s="58">
        <v>2900</v>
      </c>
      <c r="O71" s="58">
        <v>-4500</v>
      </c>
      <c r="P71" s="58">
        <v>3500</v>
      </c>
    </row>
    <row r="72" spans="1:16" ht="12.75">
      <c r="A72">
        <v>4250</v>
      </c>
      <c r="B72">
        <v>0</v>
      </c>
      <c r="C72">
        <v>1</v>
      </c>
      <c r="D72">
        <v>0</v>
      </c>
      <c r="E72">
        <v>0</v>
      </c>
      <c r="F72">
        <v>4000</v>
      </c>
      <c r="G72">
        <v>4500</v>
      </c>
      <c r="H72">
        <v>4000</v>
      </c>
      <c r="I72">
        <v>4500</v>
      </c>
      <c r="K72" s="57">
        <v>1992</v>
      </c>
      <c r="L72" s="58">
        <v>5100</v>
      </c>
      <c r="M72" s="58">
        <v>3000</v>
      </c>
      <c r="N72" s="58">
        <v>2900</v>
      </c>
      <c r="O72" s="58">
        <v>-3500</v>
      </c>
      <c r="P72" s="58">
        <v>3500</v>
      </c>
    </row>
    <row r="73" spans="1:16" ht="12.75">
      <c r="A73">
        <v>4300</v>
      </c>
      <c r="B73">
        <v>0</v>
      </c>
      <c r="C73">
        <v>1</v>
      </c>
      <c r="D73">
        <v>0</v>
      </c>
      <c r="E73">
        <v>0</v>
      </c>
      <c r="F73">
        <v>2000</v>
      </c>
      <c r="G73">
        <v>6000</v>
      </c>
      <c r="H73">
        <v>2000</v>
      </c>
      <c r="I73">
        <v>6000</v>
      </c>
      <c r="K73" s="57">
        <v>1992</v>
      </c>
      <c r="L73" s="58">
        <v>5100</v>
      </c>
      <c r="M73" s="58">
        <v>3000</v>
      </c>
      <c r="N73" s="58">
        <v>2900</v>
      </c>
      <c r="O73" s="58">
        <v>-3500</v>
      </c>
      <c r="P73" s="58">
        <v>3500</v>
      </c>
    </row>
    <row r="74" spans="1:16" ht="12.75">
      <c r="A74">
        <v>4400</v>
      </c>
      <c r="B74">
        <v>0</v>
      </c>
      <c r="C74">
        <v>1</v>
      </c>
      <c r="D74">
        <v>0</v>
      </c>
      <c r="E74">
        <v>0</v>
      </c>
      <c r="F74">
        <v>3500</v>
      </c>
      <c r="G74">
        <v>5999</v>
      </c>
      <c r="H74">
        <v>3500</v>
      </c>
      <c r="I74">
        <v>5999</v>
      </c>
      <c r="K74" s="57">
        <v>1995</v>
      </c>
      <c r="L74" s="58">
        <v>5100</v>
      </c>
      <c r="M74" s="58">
        <v>1000</v>
      </c>
      <c r="N74" s="58">
        <v>2900</v>
      </c>
      <c r="O74" s="58">
        <v>-4500</v>
      </c>
      <c r="P74" s="58">
        <v>3500</v>
      </c>
    </row>
    <row r="75" spans="1:16" ht="12.75">
      <c r="A75">
        <v>4400</v>
      </c>
      <c r="B75">
        <v>0</v>
      </c>
      <c r="C75">
        <v>1</v>
      </c>
      <c r="D75">
        <v>0</v>
      </c>
      <c r="E75">
        <v>0</v>
      </c>
      <c r="F75">
        <v>3500</v>
      </c>
      <c r="G75">
        <v>5500</v>
      </c>
      <c r="H75">
        <v>3500</v>
      </c>
      <c r="I75">
        <v>5500</v>
      </c>
      <c r="K75" s="57">
        <v>1995</v>
      </c>
      <c r="L75" s="58">
        <v>5100</v>
      </c>
      <c r="M75" s="58">
        <v>3000</v>
      </c>
      <c r="N75" s="58">
        <v>2900</v>
      </c>
      <c r="O75" s="58">
        <v>-4000</v>
      </c>
      <c r="P75" s="58">
        <v>3500</v>
      </c>
    </row>
    <row r="76" spans="1:16" ht="12.75">
      <c r="A76">
        <v>4400</v>
      </c>
      <c r="B76">
        <v>0</v>
      </c>
      <c r="C76">
        <v>1</v>
      </c>
      <c r="D76">
        <v>0</v>
      </c>
      <c r="E76">
        <v>0</v>
      </c>
      <c r="F76">
        <v>3000</v>
      </c>
      <c r="G76">
        <v>18000</v>
      </c>
      <c r="H76">
        <v>3000</v>
      </c>
      <c r="I76">
        <v>6000</v>
      </c>
      <c r="K76" s="57">
        <v>1996</v>
      </c>
      <c r="L76" s="57">
        <v>5100</v>
      </c>
      <c r="M76" s="57">
        <v>2000</v>
      </c>
      <c r="N76" s="57">
        <v>2900</v>
      </c>
      <c r="O76" s="57">
        <v>-4000</v>
      </c>
      <c r="P76" s="57">
        <v>3500</v>
      </c>
    </row>
    <row r="77" spans="1:16" ht="12.75">
      <c r="A77">
        <v>4500</v>
      </c>
      <c r="B77">
        <v>0</v>
      </c>
      <c r="C77">
        <v>1</v>
      </c>
      <c r="D77">
        <v>0</v>
      </c>
      <c r="E77">
        <v>0</v>
      </c>
      <c r="F77">
        <v>4500</v>
      </c>
      <c r="G77">
        <v>5000</v>
      </c>
      <c r="H77">
        <v>4500</v>
      </c>
      <c r="I77">
        <v>5000</v>
      </c>
      <c r="K77" s="57">
        <v>1996</v>
      </c>
      <c r="L77" s="57">
        <v>5100</v>
      </c>
      <c r="M77" s="57">
        <v>-3200</v>
      </c>
      <c r="N77" s="57">
        <v>2900</v>
      </c>
      <c r="O77" s="57">
        <v>3800</v>
      </c>
      <c r="P77" s="57">
        <v>3500</v>
      </c>
    </row>
    <row r="78" spans="1:16" ht="12.75">
      <c r="A78">
        <v>4585</v>
      </c>
      <c r="B78">
        <v>0</v>
      </c>
      <c r="C78">
        <v>1</v>
      </c>
      <c r="D78">
        <v>0</v>
      </c>
      <c r="E78">
        <v>0</v>
      </c>
      <c r="F78">
        <v>4000</v>
      </c>
      <c r="G78">
        <v>7000</v>
      </c>
      <c r="H78">
        <v>4000</v>
      </c>
      <c r="I78">
        <v>6000</v>
      </c>
      <c r="K78" s="57">
        <v>1999</v>
      </c>
      <c r="L78" s="58">
        <v>5100</v>
      </c>
      <c r="M78" s="57">
        <v>-2250</v>
      </c>
      <c r="N78" s="58">
        <v>2900</v>
      </c>
      <c r="O78" s="57">
        <v>4750</v>
      </c>
      <c r="P78" s="57">
        <v>3500</v>
      </c>
    </row>
    <row r="79" spans="1:16" ht="12.75">
      <c r="A79">
        <v>4650</v>
      </c>
      <c r="B79">
        <v>0</v>
      </c>
      <c r="C79">
        <v>1</v>
      </c>
      <c r="D79">
        <v>0</v>
      </c>
      <c r="E79">
        <v>0</v>
      </c>
      <c r="F79">
        <v>3000</v>
      </c>
      <c r="G79">
        <v>6000</v>
      </c>
      <c r="H79">
        <v>3000</v>
      </c>
      <c r="I79">
        <v>6000</v>
      </c>
      <c r="K79" s="57">
        <v>2001</v>
      </c>
      <c r="L79" s="57">
        <v>5100</v>
      </c>
      <c r="M79" s="57">
        <v>2500</v>
      </c>
      <c r="N79" s="57">
        <v>2900</v>
      </c>
      <c r="O79" s="57">
        <v>-3500</v>
      </c>
      <c r="P79" s="57">
        <v>3500</v>
      </c>
    </row>
    <row r="80" spans="1:16" ht="12.75">
      <c r="A80">
        <v>4650</v>
      </c>
      <c r="B80">
        <v>0</v>
      </c>
      <c r="C80">
        <v>1</v>
      </c>
      <c r="D80">
        <v>0</v>
      </c>
      <c r="E80">
        <v>0</v>
      </c>
      <c r="F80">
        <v>4550</v>
      </c>
      <c r="G80">
        <v>5000</v>
      </c>
      <c r="H80">
        <v>4550</v>
      </c>
      <c r="I80">
        <v>5000</v>
      </c>
      <c r="K80" s="57">
        <v>2001</v>
      </c>
      <c r="L80" s="57">
        <v>5100</v>
      </c>
      <c r="M80" s="57">
        <v>3100</v>
      </c>
      <c r="N80" s="57">
        <v>2900</v>
      </c>
      <c r="O80" s="57">
        <v>-4000</v>
      </c>
      <c r="P80" s="57">
        <v>3500</v>
      </c>
    </row>
    <row r="81" spans="1:16" ht="12.75">
      <c r="A81">
        <v>4800</v>
      </c>
      <c r="B81">
        <v>0</v>
      </c>
      <c r="C81">
        <v>1</v>
      </c>
      <c r="D81">
        <v>0</v>
      </c>
      <c r="E81">
        <v>0</v>
      </c>
      <c r="F81">
        <v>4000</v>
      </c>
      <c r="G81">
        <v>5500</v>
      </c>
      <c r="H81">
        <v>4000</v>
      </c>
      <c r="I81">
        <v>5500</v>
      </c>
      <c r="K81" s="57">
        <v>2001</v>
      </c>
      <c r="L81" s="57">
        <v>5100</v>
      </c>
      <c r="M81" s="57">
        <v>500</v>
      </c>
      <c r="N81" s="57">
        <v>2900</v>
      </c>
      <c r="O81" s="57">
        <v>-6000</v>
      </c>
      <c r="P81" s="57">
        <v>3500</v>
      </c>
    </row>
    <row r="82" spans="1:16" ht="12.75">
      <c r="A82">
        <v>4800</v>
      </c>
      <c r="B82">
        <v>0</v>
      </c>
      <c r="C82">
        <v>1</v>
      </c>
      <c r="D82">
        <v>0</v>
      </c>
      <c r="E82">
        <v>0</v>
      </c>
      <c r="F82">
        <v>1500</v>
      </c>
      <c r="G82">
        <v>25000</v>
      </c>
      <c r="H82">
        <v>1500</v>
      </c>
      <c r="I82">
        <v>6000</v>
      </c>
      <c r="K82" s="57">
        <v>2002</v>
      </c>
      <c r="L82" s="57">
        <v>5100</v>
      </c>
      <c r="M82" s="57">
        <v>3000</v>
      </c>
      <c r="N82" s="57">
        <v>2900</v>
      </c>
      <c r="O82" s="57">
        <v>-4000</v>
      </c>
      <c r="P82" s="57">
        <v>3500</v>
      </c>
    </row>
    <row r="83" spans="1:16" ht="12.75">
      <c r="A83">
        <v>2000</v>
      </c>
      <c r="B83">
        <v>1</v>
      </c>
      <c r="C83">
        <v>0</v>
      </c>
      <c r="D83">
        <v>0</v>
      </c>
      <c r="E83">
        <v>0</v>
      </c>
      <c r="F83">
        <v>1750</v>
      </c>
      <c r="G83">
        <v>2400</v>
      </c>
      <c r="H83">
        <v>1750</v>
      </c>
      <c r="I83">
        <v>2400</v>
      </c>
      <c r="K83" s="57">
        <v>2004</v>
      </c>
      <c r="L83" s="57">
        <v>5100</v>
      </c>
      <c r="M83" s="57">
        <v>-1000</v>
      </c>
      <c r="N83" s="57">
        <v>2900</v>
      </c>
      <c r="O83" s="57">
        <v>6000</v>
      </c>
      <c r="P83" s="59">
        <v>3500</v>
      </c>
    </row>
    <row r="84" spans="1:16" ht="12.75">
      <c r="A84">
        <v>2400</v>
      </c>
      <c r="B84">
        <v>1</v>
      </c>
      <c r="C84">
        <v>0</v>
      </c>
      <c r="D84">
        <v>0</v>
      </c>
      <c r="E84">
        <v>0</v>
      </c>
      <c r="F84">
        <v>1800</v>
      </c>
      <c r="G84">
        <v>3500</v>
      </c>
      <c r="H84">
        <v>1800</v>
      </c>
      <c r="I84">
        <v>3500</v>
      </c>
      <c r="K84" s="57">
        <v>2005</v>
      </c>
      <c r="L84" s="57">
        <v>5100</v>
      </c>
      <c r="M84" s="57">
        <v>1000</v>
      </c>
      <c r="N84" s="57">
        <v>2900</v>
      </c>
      <c r="O84" s="57">
        <v>-6000</v>
      </c>
      <c r="P84" s="57">
        <v>3500</v>
      </c>
    </row>
    <row r="85" spans="1:16" ht="12.75">
      <c r="A85">
        <v>2450</v>
      </c>
      <c r="B85">
        <v>1</v>
      </c>
      <c r="C85">
        <v>0</v>
      </c>
      <c r="D85">
        <v>0</v>
      </c>
      <c r="E85">
        <v>0</v>
      </c>
      <c r="F85">
        <v>2400</v>
      </c>
      <c r="G85">
        <v>4000</v>
      </c>
      <c r="H85">
        <v>2400</v>
      </c>
      <c r="I85">
        <v>4000</v>
      </c>
      <c r="K85" s="57">
        <v>2007</v>
      </c>
      <c r="L85" s="57">
        <v>5100</v>
      </c>
      <c r="M85" s="57">
        <v>-1100</v>
      </c>
      <c r="N85" s="57">
        <v>2900</v>
      </c>
      <c r="O85" s="57">
        <v>5400</v>
      </c>
      <c r="P85" s="57">
        <v>3500</v>
      </c>
    </row>
    <row r="86" spans="1:16" ht="12.75">
      <c r="A86">
        <v>2650</v>
      </c>
      <c r="B86">
        <v>1</v>
      </c>
      <c r="C86">
        <v>0</v>
      </c>
      <c r="D86">
        <v>0</v>
      </c>
      <c r="E86">
        <v>0</v>
      </c>
      <c r="F86">
        <v>1800</v>
      </c>
      <c r="G86">
        <v>2900</v>
      </c>
      <c r="H86">
        <v>1800</v>
      </c>
      <c r="I86">
        <v>2900</v>
      </c>
      <c r="K86" s="57">
        <v>1992</v>
      </c>
      <c r="L86" s="58">
        <v>5100</v>
      </c>
      <c r="M86" s="58">
        <v>3000</v>
      </c>
      <c r="N86" s="58">
        <v>2900</v>
      </c>
      <c r="O86" s="58">
        <v>-4800</v>
      </c>
      <c r="P86" s="58">
        <v>3550</v>
      </c>
    </row>
    <row r="87" spans="1:16" ht="12.75">
      <c r="A87">
        <v>2750</v>
      </c>
      <c r="B87">
        <v>1</v>
      </c>
      <c r="C87">
        <v>0</v>
      </c>
      <c r="D87">
        <v>0</v>
      </c>
      <c r="E87">
        <v>0</v>
      </c>
      <c r="F87">
        <v>2375</v>
      </c>
      <c r="G87">
        <v>3500</v>
      </c>
      <c r="H87">
        <v>2375</v>
      </c>
      <c r="I87">
        <v>3500</v>
      </c>
      <c r="K87" s="57">
        <v>1995</v>
      </c>
      <c r="L87" s="58">
        <v>5100</v>
      </c>
      <c r="M87" s="58">
        <v>2500</v>
      </c>
      <c r="N87" s="58">
        <v>2900</v>
      </c>
      <c r="O87" s="58">
        <v>-6000</v>
      </c>
      <c r="P87" s="58">
        <v>3550</v>
      </c>
    </row>
    <row r="88" spans="1:16" ht="12.75">
      <c r="A88">
        <v>2800</v>
      </c>
      <c r="B88">
        <v>1</v>
      </c>
      <c r="C88">
        <v>0</v>
      </c>
      <c r="D88">
        <v>0</v>
      </c>
      <c r="E88">
        <v>0</v>
      </c>
      <c r="F88">
        <v>2750</v>
      </c>
      <c r="G88">
        <v>3000</v>
      </c>
      <c r="H88">
        <v>2750</v>
      </c>
      <c r="I88">
        <v>3000</v>
      </c>
      <c r="K88" s="57">
        <v>1996</v>
      </c>
      <c r="L88" s="57">
        <v>5100</v>
      </c>
      <c r="M88" s="57">
        <v>2850</v>
      </c>
      <c r="N88" s="57">
        <v>2900</v>
      </c>
      <c r="O88" s="57">
        <v>-4000</v>
      </c>
      <c r="P88" s="57">
        <v>3575</v>
      </c>
    </row>
    <row r="89" spans="1:16" ht="12.75">
      <c r="A89">
        <v>2808</v>
      </c>
      <c r="B89">
        <v>1</v>
      </c>
      <c r="C89">
        <v>0</v>
      </c>
      <c r="D89">
        <v>0</v>
      </c>
      <c r="E89">
        <v>0</v>
      </c>
      <c r="F89">
        <v>2700</v>
      </c>
      <c r="G89">
        <v>3500</v>
      </c>
      <c r="H89">
        <v>2700</v>
      </c>
      <c r="I89">
        <v>3500</v>
      </c>
      <c r="K89" s="57">
        <v>2012</v>
      </c>
      <c r="L89" s="58">
        <v>5100</v>
      </c>
      <c r="M89" s="58">
        <v>-1000</v>
      </c>
      <c r="N89" s="58">
        <v>2900</v>
      </c>
      <c r="O89" s="58">
        <v>5500</v>
      </c>
      <c r="P89" s="58">
        <v>3600</v>
      </c>
    </row>
    <row r="90" spans="1:16" ht="12.75">
      <c r="A90">
        <v>2900</v>
      </c>
      <c r="B90">
        <v>1</v>
      </c>
      <c r="C90">
        <v>0</v>
      </c>
      <c r="D90">
        <v>0</v>
      </c>
      <c r="E90">
        <v>0</v>
      </c>
      <c r="F90">
        <v>3000</v>
      </c>
      <c r="G90">
        <v>4800</v>
      </c>
      <c r="H90">
        <v>3000</v>
      </c>
      <c r="I90">
        <v>4800</v>
      </c>
      <c r="K90" s="57">
        <v>2011</v>
      </c>
      <c r="L90" s="58">
        <v>5100</v>
      </c>
      <c r="M90" s="58">
        <v>-3300</v>
      </c>
      <c r="N90" s="58">
        <v>2900</v>
      </c>
      <c r="O90" s="58">
        <v>3800</v>
      </c>
      <c r="P90" s="58">
        <v>3600</v>
      </c>
    </row>
    <row r="91" spans="1:16" ht="12.75">
      <c r="A91">
        <v>2950</v>
      </c>
      <c r="B91">
        <v>1</v>
      </c>
      <c r="C91">
        <v>0</v>
      </c>
      <c r="D91">
        <v>0</v>
      </c>
      <c r="E91">
        <v>0</v>
      </c>
      <c r="F91">
        <v>2900</v>
      </c>
      <c r="G91">
        <v>3100</v>
      </c>
      <c r="H91">
        <v>2900</v>
      </c>
      <c r="I91">
        <v>3100</v>
      </c>
      <c r="K91" s="57">
        <v>1992</v>
      </c>
      <c r="L91" s="58">
        <v>5100</v>
      </c>
      <c r="M91" s="58">
        <v>2200</v>
      </c>
      <c r="N91" s="58">
        <v>2900</v>
      </c>
      <c r="O91" s="58">
        <v>-4500</v>
      </c>
      <c r="P91" s="58">
        <v>3600</v>
      </c>
    </row>
    <row r="92" spans="1:16" ht="12.75">
      <c r="A92">
        <v>2970</v>
      </c>
      <c r="B92">
        <v>1</v>
      </c>
      <c r="C92">
        <v>0</v>
      </c>
      <c r="D92">
        <v>0</v>
      </c>
      <c r="E92">
        <v>0</v>
      </c>
      <c r="F92">
        <v>2800</v>
      </c>
      <c r="G92">
        <v>3500</v>
      </c>
      <c r="H92">
        <v>2800</v>
      </c>
      <c r="I92">
        <v>3500</v>
      </c>
      <c r="K92" s="57">
        <v>1992</v>
      </c>
      <c r="L92" s="58">
        <v>5100</v>
      </c>
      <c r="M92" s="58">
        <v>3000</v>
      </c>
      <c r="N92" s="58">
        <v>2900</v>
      </c>
      <c r="O92" s="58">
        <v>-3700</v>
      </c>
      <c r="P92" s="58">
        <v>3600</v>
      </c>
    </row>
    <row r="93" spans="1:16" ht="12.75">
      <c r="A93">
        <v>2999</v>
      </c>
      <c r="B93">
        <v>1</v>
      </c>
      <c r="C93">
        <v>0</v>
      </c>
      <c r="D93">
        <v>0</v>
      </c>
      <c r="E93">
        <v>0</v>
      </c>
      <c r="F93">
        <v>2000</v>
      </c>
      <c r="G93">
        <v>5000</v>
      </c>
      <c r="H93">
        <v>2000</v>
      </c>
      <c r="I93">
        <v>5000</v>
      </c>
      <c r="K93" s="57">
        <v>1992</v>
      </c>
      <c r="L93" s="58">
        <v>5100</v>
      </c>
      <c r="M93" s="58">
        <v>3250</v>
      </c>
      <c r="N93" s="58">
        <v>2900</v>
      </c>
      <c r="O93" s="58">
        <v>-3800</v>
      </c>
      <c r="P93" s="58">
        <v>3600</v>
      </c>
    </row>
    <row r="94" spans="1:16" ht="12.75">
      <c r="A94">
        <v>3000</v>
      </c>
      <c r="B94">
        <v>1</v>
      </c>
      <c r="C94">
        <v>0</v>
      </c>
      <c r="D94">
        <v>0</v>
      </c>
      <c r="E94">
        <v>0</v>
      </c>
      <c r="F94">
        <v>3000</v>
      </c>
      <c r="G94">
        <v>3000</v>
      </c>
      <c r="H94">
        <v>3000</v>
      </c>
      <c r="I94">
        <v>3000</v>
      </c>
      <c r="K94" s="57">
        <v>1995</v>
      </c>
      <c r="L94" s="58">
        <v>5100</v>
      </c>
      <c r="M94" s="58">
        <v>2300</v>
      </c>
      <c r="N94" s="58">
        <v>2900</v>
      </c>
      <c r="O94" s="58">
        <v>-5000</v>
      </c>
      <c r="P94" s="58">
        <v>3600</v>
      </c>
    </row>
    <row r="95" spans="1:16" ht="12.75">
      <c r="A95">
        <v>3000</v>
      </c>
      <c r="B95">
        <v>1</v>
      </c>
      <c r="C95">
        <v>0</v>
      </c>
      <c r="D95">
        <v>0</v>
      </c>
      <c r="E95">
        <v>0</v>
      </c>
      <c r="F95">
        <v>3000</v>
      </c>
      <c r="G95">
        <v>3000</v>
      </c>
      <c r="H95">
        <v>3000</v>
      </c>
      <c r="I95">
        <v>3000</v>
      </c>
      <c r="K95" s="57">
        <v>1995</v>
      </c>
      <c r="L95" s="58">
        <v>5100</v>
      </c>
      <c r="M95" s="58">
        <v>2000</v>
      </c>
      <c r="N95" s="58">
        <v>2900</v>
      </c>
      <c r="O95" s="58">
        <v>-3500</v>
      </c>
      <c r="P95" s="58">
        <v>3600</v>
      </c>
    </row>
    <row r="96" spans="1:16" ht="12.75">
      <c r="A96">
        <v>3000</v>
      </c>
      <c r="B96">
        <v>1</v>
      </c>
      <c r="C96">
        <v>0</v>
      </c>
      <c r="D96">
        <v>0</v>
      </c>
      <c r="E96">
        <v>0</v>
      </c>
      <c r="F96">
        <v>3000</v>
      </c>
      <c r="G96">
        <v>3100</v>
      </c>
      <c r="H96">
        <v>3000</v>
      </c>
      <c r="I96">
        <v>3100</v>
      </c>
      <c r="K96" s="57">
        <v>1997</v>
      </c>
      <c r="L96" s="57">
        <v>5100</v>
      </c>
      <c r="M96" s="57">
        <v>3000</v>
      </c>
      <c r="N96" s="57">
        <v>2900</v>
      </c>
      <c r="O96" s="57">
        <v>-4000</v>
      </c>
      <c r="P96" s="57">
        <v>3600</v>
      </c>
    </row>
    <row r="97" spans="1:16" ht="12.75">
      <c r="A97">
        <v>3000</v>
      </c>
      <c r="B97">
        <v>1</v>
      </c>
      <c r="C97">
        <v>0</v>
      </c>
      <c r="D97">
        <v>0</v>
      </c>
      <c r="E97">
        <v>0</v>
      </c>
      <c r="F97">
        <v>2000</v>
      </c>
      <c r="G97">
        <v>4500</v>
      </c>
      <c r="H97">
        <v>2000</v>
      </c>
      <c r="I97">
        <v>4500</v>
      </c>
      <c r="K97" s="57">
        <v>2004</v>
      </c>
      <c r="L97" s="57">
        <v>5100</v>
      </c>
      <c r="M97" s="57">
        <v>2000</v>
      </c>
      <c r="N97" s="57">
        <v>2900</v>
      </c>
      <c r="O97" s="57">
        <v>-4500</v>
      </c>
      <c r="P97" s="59">
        <v>3600</v>
      </c>
    </row>
    <row r="98" spans="1:16" ht="12.75">
      <c r="A98">
        <v>3000</v>
      </c>
      <c r="B98">
        <v>1</v>
      </c>
      <c r="C98">
        <v>0</v>
      </c>
      <c r="D98">
        <v>0</v>
      </c>
      <c r="E98">
        <v>0</v>
      </c>
      <c r="F98">
        <v>3000</v>
      </c>
      <c r="G98">
        <v>3800</v>
      </c>
      <c r="H98">
        <v>3000</v>
      </c>
      <c r="I98">
        <v>3800</v>
      </c>
      <c r="K98" s="57">
        <v>1992</v>
      </c>
      <c r="L98" s="58">
        <v>5100</v>
      </c>
      <c r="M98" s="58">
        <v>2000</v>
      </c>
      <c r="N98" s="58">
        <v>2900</v>
      </c>
      <c r="O98" s="58">
        <v>-5000</v>
      </c>
      <c r="P98" s="58">
        <v>3650</v>
      </c>
    </row>
    <row r="99" spans="1:16" ht="12.75">
      <c r="A99">
        <v>3000</v>
      </c>
      <c r="B99">
        <v>1</v>
      </c>
      <c r="C99">
        <v>0</v>
      </c>
      <c r="D99">
        <v>0</v>
      </c>
      <c r="E99">
        <v>0</v>
      </c>
      <c r="F99">
        <v>1000</v>
      </c>
      <c r="G99">
        <v>5000</v>
      </c>
      <c r="H99">
        <v>1000</v>
      </c>
      <c r="I99">
        <v>5000</v>
      </c>
      <c r="K99" s="57">
        <v>1995</v>
      </c>
      <c r="L99" s="58">
        <v>5100</v>
      </c>
      <c r="M99" s="58">
        <v>-3000</v>
      </c>
      <c r="N99" s="58">
        <v>2900</v>
      </c>
      <c r="O99" s="58">
        <v>4000</v>
      </c>
      <c r="P99" s="58">
        <v>3650</v>
      </c>
    </row>
    <row r="100" spans="1:16" ht="12.75">
      <c r="A100">
        <v>3000</v>
      </c>
      <c r="B100">
        <v>1</v>
      </c>
      <c r="C100">
        <v>0</v>
      </c>
      <c r="D100">
        <v>0</v>
      </c>
      <c r="E100">
        <v>0</v>
      </c>
      <c r="F100">
        <v>2500</v>
      </c>
      <c r="G100">
        <v>3500</v>
      </c>
      <c r="H100">
        <v>2500</v>
      </c>
      <c r="I100">
        <v>3500</v>
      </c>
      <c r="K100" s="60">
        <v>1995</v>
      </c>
      <c r="L100" s="58">
        <v>5100</v>
      </c>
      <c r="M100" s="58">
        <v>-2500</v>
      </c>
      <c r="N100" s="58">
        <v>2900</v>
      </c>
      <c r="O100" s="58">
        <v>6000</v>
      </c>
      <c r="P100" s="58">
        <v>3650</v>
      </c>
    </row>
    <row r="101" spans="1:16" ht="12.75">
      <c r="A101">
        <v>3000</v>
      </c>
      <c r="B101">
        <v>1</v>
      </c>
      <c r="C101">
        <v>0</v>
      </c>
      <c r="D101">
        <v>0</v>
      </c>
      <c r="E101">
        <v>0</v>
      </c>
      <c r="F101">
        <v>1900</v>
      </c>
      <c r="G101">
        <v>4100</v>
      </c>
      <c r="H101">
        <v>1900</v>
      </c>
      <c r="I101">
        <v>4100</v>
      </c>
      <c r="K101" s="57">
        <v>1997</v>
      </c>
      <c r="L101" s="57">
        <v>5100</v>
      </c>
      <c r="M101" s="57">
        <v>-3500</v>
      </c>
      <c r="N101" s="57">
        <v>2900</v>
      </c>
      <c r="O101" s="57">
        <v>3800</v>
      </c>
      <c r="P101" s="57">
        <v>3650</v>
      </c>
    </row>
    <row r="102" spans="1:16" ht="12.75">
      <c r="A102">
        <v>3000</v>
      </c>
      <c r="B102">
        <v>1</v>
      </c>
      <c r="C102">
        <v>0</v>
      </c>
      <c r="D102">
        <v>0</v>
      </c>
      <c r="E102">
        <v>0</v>
      </c>
      <c r="F102">
        <v>2000</v>
      </c>
      <c r="G102">
        <v>3500</v>
      </c>
      <c r="H102">
        <v>2000</v>
      </c>
      <c r="I102">
        <v>3500</v>
      </c>
      <c r="K102" s="57">
        <v>2004</v>
      </c>
      <c r="L102" s="57">
        <v>5100</v>
      </c>
      <c r="M102" s="57">
        <v>1250</v>
      </c>
      <c r="N102" s="57">
        <v>2900</v>
      </c>
      <c r="O102" s="57">
        <v>-4125</v>
      </c>
      <c r="P102" s="59">
        <v>3650</v>
      </c>
    </row>
    <row r="103" spans="1:16" ht="12.75">
      <c r="A103">
        <v>3050</v>
      </c>
      <c r="B103">
        <v>1</v>
      </c>
      <c r="C103">
        <v>0</v>
      </c>
      <c r="D103">
        <v>0</v>
      </c>
      <c r="E103">
        <v>0</v>
      </c>
      <c r="F103">
        <v>2500</v>
      </c>
      <c r="G103">
        <v>3500</v>
      </c>
      <c r="H103">
        <v>2500</v>
      </c>
      <c r="I103">
        <v>3500</v>
      </c>
      <c r="K103" s="57">
        <v>2004</v>
      </c>
      <c r="L103" s="57">
        <v>5100</v>
      </c>
      <c r="M103" s="57">
        <v>-3300</v>
      </c>
      <c r="N103" s="57">
        <v>2900</v>
      </c>
      <c r="O103" s="57">
        <v>4100</v>
      </c>
      <c r="P103" s="59">
        <v>3650</v>
      </c>
    </row>
    <row r="104" spans="1:16" ht="12.75">
      <c r="A104">
        <v>3100</v>
      </c>
      <c r="B104">
        <v>1</v>
      </c>
      <c r="C104">
        <v>0</v>
      </c>
      <c r="D104">
        <v>0</v>
      </c>
      <c r="E104">
        <v>0</v>
      </c>
      <c r="F104">
        <v>2500</v>
      </c>
      <c r="G104">
        <v>4500</v>
      </c>
      <c r="H104">
        <v>2500</v>
      </c>
      <c r="I104">
        <v>4500</v>
      </c>
      <c r="K104" s="57">
        <v>2004</v>
      </c>
      <c r="L104" s="57">
        <v>5100</v>
      </c>
      <c r="M104" s="57">
        <v>-3000</v>
      </c>
      <c r="N104" s="57">
        <v>2900</v>
      </c>
      <c r="O104" s="57">
        <v>4000</v>
      </c>
      <c r="P104" s="59">
        <v>3650</v>
      </c>
    </row>
    <row r="105" spans="1:16" ht="12.75">
      <c r="A105">
        <v>3100</v>
      </c>
      <c r="B105">
        <v>1</v>
      </c>
      <c r="C105">
        <v>0</v>
      </c>
      <c r="D105">
        <v>0</v>
      </c>
      <c r="E105">
        <v>0</v>
      </c>
      <c r="F105">
        <v>3100</v>
      </c>
      <c r="G105">
        <v>3100</v>
      </c>
      <c r="H105">
        <v>3100</v>
      </c>
      <c r="I105">
        <v>3100</v>
      </c>
      <c r="K105" s="57">
        <v>2011</v>
      </c>
      <c r="L105" s="58">
        <v>5100</v>
      </c>
      <c r="M105" s="58">
        <v>3500</v>
      </c>
      <c r="N105" s="58">
        <v>2900</v>
      </c>
      <c r="O105" s="58">
        <v>-3700</v>
      </c>
      <c r="P105" s="58">
        <v>3700</v>
      </c>
    </row>
    <row r="106" spans="1:16" ht="12.75">
      <c r="A106">
        <v>3100</v>
      </c>
      <c r="B106">
        <v>1</v>
      </c>
      <c r="C106">
        <v>0</v>
      </c>
      <c r="D106">
        <v>0</v>
      </c>
      <c r="E106">
        <v>0</v>
      </c>
      <c r="F106">
        <v>2450</v>
      </c>
      <c r="G106">
        <v>5000</v>
      </c>
      <c r="H106">
        <v>2450</v>
      </c>
      <c r="I106">
        <v>5000</v>
      </c>
      <c r="K106" s="57">
        <v>2008</v>
      </c>
      <c r="L106" s="58">
        <v>5100</v>
      </c>
      <c r="M106" s="58">
        <v>-2500</v>
      </c>
      <c r="N106" s="58">
        <v>2900</v>
      </c>
      <c r="O106" s="58">
        <v>4500</v>
      </c>
      <c r="P106" s="58">
        <v>3700</v>
      </c>
    </row>
    <row r="107" spans="1:16" ht="12.75">
      <c r="A107">
        <v>3100</v>
      </c>
      <c r="B107">
        <v>1</v>
      </c>
      <c r="C107">
        <v>0</v>
      </c>
      <c r="D107">
        <v>0</v>
      </c>
      <c r="E107">
        <v>0</v>
      </c>
      <c r="F107">
        <v>2500</v>
      </c>
      <c r="G107">
        <v>4500</v>
      </c>
      <c r="H107">
        <v>2500</v>
      </c>
      <c r="I107">
        <v>4500</v>
      </c>
      <c r="K107" s="57">
        <v>1995</v>
      </c>
      <c r="L107" s="58">
        <v>5100</v>
      </c>
      <c r="M107" s="58">
        <v>1000</v>
      </c>
      <c r="N107" s="58">
        <v>2900</v>
      </c>
      <c r="O107" s="58">
        <v>-5000</v>
      </c>
      <c r="P107" s="58">
        <v>3700</v>
      </c>
    </row>
    <row r="108" spans="1:16" ht="12.75">
      <c r="A108">
        <v>3125</v>
      </c>
      <c r="B108">
        <v>1</v>
      </c>
      <c r="C108">
        <v>0</v>
      </c>
      <c r="D108">
        <v>0</v>
      </c>
      <c r="E108">
        <v>0</v>
      </c>
      <c r="F108">
        <v>2000</v>
      </c>
      <c r="G108">
        <v>5000</v>
      </c>
      <c r="H108">
        <v>2000</v>
      </c>
      <c r="I108">
        <v>5000</v>
      </c>
      <c r="K108" s="60">
        <v>1995</v>
      </c>
      <c r="L108" s="58">
        <v>5100</v>
      </c>
      <c r="M108" s="58">
        <v>-2500</v>
      </c>
      <c r="N108" s="58">
        <v>2900</v>
      </c>
      <c r="O108" s="58">
        <v>5000</v>
      </c>
      <c r="P108" s="58">
        <v>3700</v>
      </c>
    </row>
    <row r="109" spans="1:16" ht="12.75">
      <c r="A109">
        <v>3200</v>
      </c>
      <c r="B109">
        <v>1</v>
      </c>
      <c r="C109">
        <v>0</v>
      </c>
      <c r="D109">
        <v>0</v>
      </c>
      <c r="E109">
        <v>0</v>
      </c>
      <c r="F109">
        <v>2500</v>
      </c>
      <c r="G109">
        <v>4500</v>
      </c>
      <c r="H109">
        <v>2500</v>
      </c>
      <c r="I109">
        <v>4500</v>
      </c>
      <c r="K109" s="57">
        <v>2000</v>
      </c>
      <c r="L109" s="57">
        <v>5100</v>
      </c>
      <c r="M109" s="57">
        <v>2500</v>
      </c>
      <c r="N109" s="57">
        <v>2900</v>
      </c>
      <c r="O109" s="57">
        <v>-4500</v>
      </c>
      <c r="P109" s="57">
        <v>3700</v>
      </c>
    </row>
    <row r="110" spans="1:16" ht="12.75">
      <c r="A110">
        <v>3200</v>
      </c>
      <c r="B110">
        <v>1</v>
      </c>
      <c r="C110">
        <v>0</v>
      </c>
      <c r="D110">
        <v>0</v>
      </c>
      <c r="E110">
        <v>0</v>
      </c>
      <c r="F110">
        <v>3000</v>
      </c>
      <c r="G110">
        <v>4500</v>
      </c>
      <c r="H110">
        <v>3000</v>
      </c>
      <c r="I110">
        <v>4500</v>
      </c>
      <c r="K110" s="57">
        <v>2000</v>
      </c>
      <c r="L110" s="57">
        <v>5100</v>
      </c>
      <c r="M110" s="57">
        <v>1200</v>
      </c>
      <c r="N110" s="57">
        <v>2900</v>
      </c>
      <c r="O110" s="57">
        <v>-3800</v>
      </c>
      <c r="P110" s="57">
        <v>3700</v>
      </c>
    </row>
    <row r="111" spans="1:16" ht="12.75">
      <c r="A111">
        <v>3200</v>
      </c>
      <c r="B111">
        <v>1</v>
      </c>
      <c r="C111">
        <v>0</v>
      </c>
      <c r="D111">
        <v>0</v>
      </c>
      <c r="E111">
        <v>0</v>
      </c>
      <c r="F111">
        <v>1500</v>
      </c>
      <c r="G111">
        <v>5800</v>
      </c>
      <c r="H111">
        <v>1500</v>
      </c>
      <c r="I111">
        <v>5800</v>
      </c>
      <c r="K111" s="57">
        <v>2007</v>
      </c>
      <c r="L111" s="57">
        <v>5100</v>
      </c>
      <c r="M111" s="57">
        <v>-3000</v>
      </c>
      <c r="N111" s="57">
        <v>2900</v>
      </c>
      <c r="O111" s="57">
        <v>4000</v>
      </c>
      <c r="P111" s="57">
        <v>3700</v>
      </c>
    </row>
    <row r="112" spans="1:16" ht="12.75">
      <c r="A112">
        <v>3200</v>
      </c>
      <c r="B112">
        <v>1</v>
      </c>
      <c r="C112">
        <v>0</v>
      </c>
      <c r="D112">
        <v>0</v>
      </c>
      <c r="E112">
        <v>0</v>
      </c>
      <c r="F112">
        <v>3000</v>
      </c>
      <c r="G112">
        <v>5000</v>
      </c>
      <c r="H112">
        <v>3000</v>
      </c>
      <c r="I112">
        <v>5000</v>
      </c>
      <c r="K112" s="57">
        <v>2012</v>
      </c>
      <c r="L112" s="58">
        <v>5100</v>
      </c>
      <c r="M112" s="58">
        <v>1050</v>
      </c>
      <c r="N112" s="58">
        <v>2900</v>
      </c>
      <c r="O112" s="58">
        <v>-5000</v>
      </c>
      <c r="P112" s="58">
        <v>3750</v>
      </c>
    </row>
    <row r="113" spans="1:16" ht="12.75">
      <c r="A113">
        <v>3200</v>
      </c>
      <c r="B113">
        <v>1</v>
      </c>
      <c r="C113">
        <v>0</v>
      </c>
      <c r="D113">
        <v>0</v>
      </c>
      <c r="E113">
        <v>0</v>
      </c>
      <c r="F113">
        <v>6000</v>
      </c>
      <c r="G113">
        <v>2500</v>
      </c>
      <c r="H113">
        <v>6000</v>
      </c>
      <c r="I113">
        <v>2500</v>
      </c>
      <c r="K113" s="57">
        <v>2012</v>
      </c>
      <c r="L113" s="58">
        <v>5100</v>
      </c>
      <c r="M113" s="58">
        <v>-2500</v>
      </c>
      <c r="N113" s="58">
        <v>2900</v>
      </c>
      <c r="O113" s="58">
        <v>6000</v>
      </c>
      <c r="P113" s="58">
        <v>3750</v>
      </c>
    </row>
    <row r="114" spans="1:16" ht="12.75">
      <c r="A114">
        <v>3250</v>
      </c>
      <c r="B114">
        <v>1</v>
      </c>
      <c r="C114">
        <v>0</v>
      </c>
      <c r="D114">
        <v>0</v>
      </c>
      <c r="E114">
        <v>0</v>
      </c>
      <c r="F114">
        <v>3150</v>
      </c>
      <c r="G114">
        <v>5800</v>
      </c>
      <c r="H114">
        <v>3150</v>
      </c>
      <c r="I114">
        <v>5800</v>
      </c>
      <c r="K114" s="57">
        <v>2009</v>
      </c>
      <c r="L114" s="58">
        <v>5100</v>
      </c>
      <c r="M114" s="58">
        <v>-3500</v>
      </c>
      <c r="N114" s="58">
        <v>2900</v>
      </c>
      <c r="O114" s="58">
        <v>5200</v>
      </c>
      <c r="P114" s="58">
        <v>3750</v>
      </c>
    </row>
    <row r="115" spans="1:16" ht="12.75">
      <c r="A115">
        <v>3300</v>
      </c>
      <c r="B115">
        <v>1</v>
      </c>
      <c r="C115">
        <v>0</v>
      </c>
      <c r="D115">
        <v>0</v>
      </c>
      <c r="E115">
        <v>0</v>
      </c>
      <c r="F115">
        <v>2500</v>
      </c>
      <c r="G115">
        <v>4000</v>
      </c>
      <c r="H115">
        <v>2500</v>
      </c>
      <c r="I115">
        <v>4000</v>
      </c>
      <c r="K115" s="57">
        <v>2006</v>
      </c>
      <c r="L115" s="58">
        <v>5100</v>
      </c>
      <c r="M115" s="58">
        <v>3500</v>
      </c>
      <c r="N115" s="58">
        <v>2900</v>
      </c>
      <c r="O115" s="58">
        <v>-4000</v>
      </c>
      <c r="P115" s="58">
        <v>3750</v>
      </c>
    </row>
    <row r="116" spans="1:16" ht="12.75">
      <c r="A116">
        <v>3300</v>
      </c>
      <c r="B116">
        <v>1</v>
      </c>
      <c r="C116">
        <v>0</v>
      </c>
      <c r="D116">
        <v>0</v>
      </c>
      <c r="E116">
        <v>0</v>
      </c>
      <c r="F116">
        <v>1900</v>
      </c>
      <c r="G116">
        <v>4600</v>
      </c>
      <c r="H116">
        <v>1900</v>
      </c>
      <c r="I116">
        <v>4600</v>
      </c>
      <c r="K116" s="57">
        <v>1992</v>
      </c>
      <c r="L116" s="58">
        <v>5100</v>
      </c>
      <c r="M116" s="58">
        <v>-1000</v>
      </c>
      <c r="N116" s="58">
        <v>2900</v>
      </c>
      <c r="O116" s="58">
        <v>23000</v>
      </c>
      <c r="P116" s="58">
        <v>3750</v>
      </c>
    </row>
    <row r="117" spans="1:16" ht="12.75">
      <c r="A117">
        <v>3300</v>
      </c>
      <c r="B117">
        <v>1</v>
      </c>
      <c r="C117">
        <v>0</v>
      </c>
      <c r="D117">
        <v>0</v>
      </c>
      <c r="E117">
        <v>0</v>
      </c>
      <c r="F117">
        <v>2900</v>
      </c>
      <c r="G117">
        <v>5000</v>
      </c>
      <c r="H117">
        <v>2900</v>
      </c>
      <c r="I117">
        <v>5000</v>
      </c>
      <c r="K117" s="57">
        <v>1992</v>
      </c>
      <c r="L117" s="58">
        <v>5100</v>
      </c>
      <c r="M117" s="58">
        <v>1900</v>
      </c>
      <c r="N117" s="58">
        <v>2900</v>
      </c>
      <c r="O117" s="58">
        <v>-8000</v>
      </c>
      <c r="P117" s="58">
        <v>3750</v>
      </c>
    </row>
    <row r="118" spans="1:16" ht="12.75">
      <c r="A118">
        <v>3300</v>
      </c>
      <c r="B118">
        <v>1</v>
      </c>
      <c r="C118">
        <v>0</v>
      </c>
      <c r="D118">
        <v>0</v>
      </c>
      <c r="E118">
        <v>0</v>
      </c>
      <c r="F118">
        <v>3000</v>
      </c>
      <c r="G118">
        <v>4000</v>
      </c>
      <c r="H118">
        <v>3000</v>
      </c>
      <c r="I118">
        <v>4000</v>
      </c>
      <c r="K118" s="57">
        <v>1992</v>
      </c>
      <c r="L118" s="58">
        <v>5100</v>
      </c>
      <c r="M118" s="58">
        <v>2500</v>
      </c>
      <c r="N118" s="58">
        <v>2900</v>
      </c>
      <c r="O118" s="58">
        <v>-5000</v>
      </c>
      <c r="P118" s="58">
        <v>3750</v>
      </c>
    </row>
    <row r="119" spans="1:16" ht="12.75">
      <c r="A119">
        <v>3350</v>
      </c>
      <c r="B119">
        <v>1</v>
      </c>
      <c r="C119">
        <v>0</v>
      </c>
      <c r="D119">
        <v>0</v>
      </c>
      <c r="E119">
        <v>0</v>
      </c>
      <c r="F119">
        <v>6000</v>
      </c>
      <c r="G119">
        <v>1000</v>
      </c>
      <c r="H119">
        <v>6000</v>
      </c>
      <c r="I119">
        <v>1000</v>
      </c>
      <c r="K119" s="57">
        <v>1992</v>
      </c>
      <c r="L119" s="58">
        <v>5100</v>
      </c>
      <c r="M119" s="58">
        <v>3000</v>
      </c>
      <c r="N119" s="58">
        <v>2900</v>
      </c>
      <c r="O119" s="58">
        <v>-4000</v>
      </c>
      <c r="P119" s="58">
        <v>3750</v>
      </c>
    </row>
    <row r="120" spans="1:16" ht="12.75">
      <c r="A120">
        <v>3400</v>
      </c>
      <c r="B120">
        <v>1</v>
      </c>
      <c r="C120">
        <v>0</v>
      </c>
      <c r="D120">
        <v>0</v>
      </c>
      <c r="E120">
        <v>0</v>
      </c>
      <c r="F120">
        <v>3100</v>
      </c>
      <c r="G120">
        <v>5000</v>
      </c>
      <c r="H120">
        <v>3100</v>
      </c>
      <c r="I120">
        <v>5000</v>
      </c>
      <c r="K120" s="57">
        <v>1994</v>
      </c>
      <c r="L120" s="58">
        <v>5100</v>
      </c>
      <c r="M120" s="58">
        <v>3000</v>
      </c>
      <c r="N120" s="58">
        <v>2900</v>
      </c>
      <c r="O120" s="58">
        <v>-3800</v>
      </c>
      <c r="P120" s="58">
        <v>3750</v>
      </c>
    </row>
    <row r="121" spans="1:16" ht="12.75">
      <c r="A121">
        <v>3400</v>
      </c>
      <c r="B121">
        <v>1</v>
      </c>
      <c r="C121">
        <v>0</v>
      </c>
      <c r="D121">
        <v>0</v>
      </c>
      <c r="E121">
        <v>0</v>
      </c>
      <c r="F121">
        <v>2200</v>
      </c>
      <c r="G121">
        <v>5000</v>
      </c>
      <c r="H121">
        <v>2200</v>
      </c>
      <c r="I121">
        <v>5000</v>
      </c>
      <c r="K121" s="60">
        <v>1995</v>
      </c>
      <c r="L121" s="58">
        <v>5100</v>
      </c>
      <c r="M121" s="58">
        <v>-2000</v>
      </c>
      <c r="N121" s="58">
        <v>2900</v>
      </c>
      <c r="O121" s="58">
        <v>6000</v>
      </c>
      <c r="P121" s="58">
        <v>3750</v>
      </c>
    </row>
    <row r="122" spans="1:16" ht="12.75">
      <c r="A122">
        <v>3400</v>
      </c>
      <c r="B122">
        <v>1</v>
      </c>
      <c r="C122">
        <v>0</v>
      </c>
      <c r="D122">
        <v>0</v>
      </c>
      <c r="E122">
        <v>0</v>
      </c>
      <c r="F122">
        <v>2000</v>
      </c>
      <c r="G122">
        <v>3850</v>
      </c>
      <c r="H122">
        <v>2000</v>
      </c>
      <c r="I122">
        <v>3850</v>
      </c>
      <c r="K122" s="60">
        <v>1995</v>
      </c>
      <c r="L122" s="58">
        <v>5100</v>
      </c>
      <c r="M122" s="58">
        <v>2000</v>
      </c>
      <c r="N122" s="58">
        <v>2900</v>
      </c>
      <c r="O122" s="58">
        <v>-5000</v>
      </c>
      <c r="P122" s="58">
        <v>3750</v>
      </c>
    </row>
    <row r="123" spans="1:16" ht="12.75">
      <c r="A123">
        <v>3450</v>
      </c>
      <c r="B123">
        <v>1</v>
      </c>
      <c r="C123">
        <v>0</v>
      </c>
      <c r="D123">
        <v>0</v>
      </c>
      <c r="E123">
        <v>0</v>
      </c>
      <c r="F123">
        <v>3200</v>
      </c>
      <c r="G123">
        <v>3800</v>
      </c>
      <c r="H123">
        <v>3200</v>
      </c>
      <c r="I123">
        <v>3800</v>
      </c>
      <c r="K123" s="57">
        <v>1996</v>
      </c>
      <c r="L123" s="57">
        <v>5100</v>
      </c>
      <c r="M123" s="57">
        <v>-3000</v>
      </c>
      <c r="N123" s="57">
        <v>2900</v>
      </c>
      <c r="O123" s="57">
        <v>4000</v>
      </c>
      <c r="P123" s="57">
        <v>3750</v>
      </c>
    </row>
    <row r="124" spans="1:16" ht="12.75">
      <c r="A124">
        <v>3450</v>
      </c>
      <c r="B124">
        <v>1</v>
      </c>
      <c r="C124">
        <v>0</v>
      </c>
      <c r="D124">
        <v>0</v>
      </c>
      <c r="E124">
        <v>0</v>
      </c>
      <c r="F124">
        <v>2500</v>
      </c>
      <c r="G124">
        <v>5000</v>
      </c>
      <c r="H124">
        <v>2500</v>
      </c>
      <c r="I124">
        <v>5000</v>
      </c>
      <c r="K124" s="57">
        <v>1996</v>
      </c>
      <c r="L124" s="57">
        <v>5100</v>
      </c>
      <c r="M124" s="57">
        <v>-1500</v>
      </c>
      <c r="N124" s="57">
        <v>2900</v>
      </c>
      <c r="O124" s="57">
        <v>5000</v>
      </c>
      <c r="P124" s="57">
        <v>3750</v>
      </c>
    </row>
    <row r="125" spans="1:16" ht="12.75">
      <c r="A125">
        <v>3450</v>
      </c>
      <c r="B125">
        <v>1</v>
      </c>
      <c r="C125">
        <v>0</v>
      </c>
      <c r="D125">
        <v>0</v>
      </c>
      <c r="E125">
        <v>0</v>
      </c>
      <c r="F125">
        <v>1500</v>
      </c>
      <c r="G125">
        <v>5000</v>
      </c>
      <c r="H125">
        <v>1500</v>
      </c>
      <c r="I125">
        <v>5000</v>
      </c>
      <c r="K125" s="57">
        <v>2003</v>
      </c>
      <c r="L125" s="57">
        <v>5100</v>
      </c>
      <c r="M125" s="57">
        <v>3000</v>
      </c>
      <c r="N125" s="57">
        <v>2900</v>
      </c>
      <c r="O125" s="57">
        <v>-4000</v>
      </c>
      <c r="P125" s="57">
        <v>3750</v>
      </c>
    </row>
    <row r="126" spans="1:16" ht="12.75">
      <c r="A126">
        <v>3470</v>
      </c>
      <c r="B126">
        <v>1</v>
      </c>
      <c r="C126">
        <v>0</v>
      </c>
      <c r="D126">
        <v>0</v>
      </c>
      <c r="E126">
        <v>0</v>
      </c>
      <c r="F126">
        <v>3000</v>
      </c>
      <c r="G126">
        <v>4000</v>
      </c>
      <c r="H126">
        <v>3000</v>
      </c>
      <c r="I126">
        <v>4000</v>
      </c>
      <c r="K126" s="57">
        <v>2007</v>
      </c>
      <c r="L126" s="57">
        <v>5100</v>
      </c>
      <c r="M126" s="57">
        <v>-1001</v>
      </c>
      <c r="N126" s="57">
        <v>2900</v>
      </c>
      <c r="O126" s="57">
        <v>5999</v>
      </c>
      <c r="P126" s="57">
        <v>3775</v>
      </c>
    </row>
    <row r="127" spans="1:16" ht="12.75">
      <c r="A127">
        <v>3500</v>
      </c>
      <c r="B127">
        <v>1</v>
      </c>
      <c r="C127">
        <v>0</v>
      </c>
      <c r="D127">
        <v>0</v>
      </c>
      <c r="E127">
        <v>0</v>
      </c>
      <c r="F127">
        <v>3000</v>
      </c>
      <c r="G127">
        <v>4000</v>
      </c>
      <c r="H127">
        <v>3000</v>
      </c>
      <c r="I127">
        <v>4000</v>
      </c>
      <c r="K127" s="57">
        <v>2009</v>
      </c>
      <c r="L127" s="58">
        <v>5100</v>
      </c>
      <c r="M127" s="58">
        <v>2600</v>
      </c>
      <c r="N127" s="58">
        <v>2900</v>
      </c>
      <c r="O127" s="58">
        <v>-5500</v>
      </c>
      <c r="P127" s="58">
        <v>3800</v>
      </c>
    </row>
    <row r="128" spans="1:16" ht="12.75">
      <c r="A128">
        <v>3500</v>
      </c>
      <c r="B128">
        <v>1</v>
      </c>
      <c r="C128">
        <v>0</v>
      </c>
      <c r="D128">
        <v>0</v>
      </c>
      <c r="E128">
        <v>0</v>
      </c>
      <c r="F128">
        <v>3500</v>
      </c>
      <c r="G128">
        <v>3500</v>
      </c>
      <c r="H128">
        <v>3500</v>
      </c>
      <c r="I128">
        <v>3500</v>
      </c>
      <c r="K128" s="57">
        <v>2009</v>
      </c>
      <c r="L128" s="58">
        <v>5100</v>
      </c>
      <c r="M128" s="58">
        <v>-2000</v>
      </c>
      <c r="N128" s="58">
        <v>2900</v>
      </c>
      <c r="O128" s="58">
        <v>5000</v>
      </c>
      <c r="P128" s="58">
        <v>3800</v>
      </c>
    </row>
    <row r="129" spans="1:16" ht="12.75">
      <c r="A129">
        <v>3500</v>
      </c>
      <c r="B129">
        <v>1</v>
      </c>
      <c r="C129">
        <v>0</v>
      </c>
      <c r="D129">
        <v>0</v>
      </c>
      <c r="E129">
        <v>0</v>
      </c>
      <c r="F129">
        <v>3000</v>
      </c>
      <c r="G129">
        <v>19000</v>
      </c>
      <c r="H129">
        <v>3000</v>
      </c>
      <c r="I129">
        <v>6000</v>
      </c>
      <c r="K129" s="57">
        <v>2006</v>
      </c>
      <c r="L129" s="58">
        <v>5100</v>
      </c>
      <c r="M129" s="58">
        <v>-3200</v>
      </c>
      <c r="N129" s="58">
        <v>2900</v>
      </c>
      <c r="O129" s="58">
        <v>5000</v>
      </c>
      <c r="P129" s="58">
        <v>3800</v>
      </c>
    </row>
    <row r="130" spans="1:16" ht="12.75">
      <c r="A130">
        <v>3500</v>
      </c>
      <c r="B130">
        <v>1</v>
      </c>
      <c r="C130">
        <v>0</v>
      </c>
      <c r="D130">
        <v>0</v>
      </c>
      <c r="E130">
        <v>0</v>
      </c>
      <c r="F130">
        <v>3500</v>
      </c>
      <c r="G130">
        <v>3500</v>
      </c>
      <c r="H130">
        <v>3500</v>
      </c>
      <c r="I130">
        <v>3500</v>
      </c>
      <c r="K130" s="57">
        <v>1992</v>
      </c>
      <c r="L130" s="58">
        <v>5100</v>
      </c>
      <c r="M130" s="58">
        <v>-1000</v>
      </c>
      <c r="N130" s="58">
        <v>2900</v>
      </c>
      <c r="O130" s="58">
        <v>6000</v>
      </c>
      <c r="P130" s="58">
        <v>3800</v>
      </c>
    </row>
    <row r="131" spans="1:16" ht="12.75">
      <c r="A131">
        <v>3500</v>
      </c>
      <c r="B131">
        <v>1</v>
      </c>
      <c r="C131">
        <v>0</v>
      </c>
      <c r="D131">
        <v>0</v>
      </c>
      <c r="E131">
        <v>0</v>
      </c>
      <c r="F131">
        <v>3500</v>
      </c>
      <c r="G131">
        <v>3500</v>
      </c>
      <c r="H131">
        <v>3500</v>
      </c>
      <c r="I131">
        <v>3500</v>
      </c>
      <c r="K131" s="57">
        <v>1992</v>
      </c>
      <c r="L131" s="58">
        <v>5100</v>
      </c>
      <c r="M131" s="58">
        <v>3000</v>
      </c>
      <c r="N131" s="58">
        <v>2900</v>
      </c>
      <c r="O131" s="58">
        <v>-10000</v>
      </c>
      <c r="P131" s="58">
        <v>3800</v>
      </c>
    </row>
    <row r="132" spans="1:16" ht="12.75">
      <c r="A132">
        <v>3500</v>
      </c>
      <c r="B132">
        <v>1</v>
      </c>
      <c r="C132">
        <v>0</v>
      </c>
      <c r="D132">
        <v>0</v>
      </c>
      <c r="E132">
        <v>0</v>
      </c>
      <c r="F132">
        <v>3000</v>
      </c>
      <c r="G132">
        <v>9000</v>
      </c>
      <c r="H132">
        <v>3000</v>
      </c>
      <c r="I132">
        <v>6000</v>
      </c>
      <c r="K132" s="57">
        <v>1997</v>
      </c>
      <c r="L132" s="57">
        <v>5100</v>
      </c>
      <c r="M132" s="57">
        <v>-3000</v>
      </c>
      <c r="N132" s="57">
        <v>2900</v>
      </c>
      <c r="O132" s="57">
        <v>6500</v>
      </c>
      <c r="P132" s="57">
        <v>3800</v>
      </c>
    </row>
    <row r="133" spans="1:16" ht="12.75">
      <c r="A133">
        <v>3500</v>
      </c>
      <c r="B133">
        <v>1</v>
      </c>
      <c r="C133">
        <v>0</v>
      </c>
      <c r="D133">
        <v>0</v>
      </c>
      <c r="E133">
        <v>0</v>
      </c>
      <c r="F133">
        <v>2000</v>
      </c>
      <c r="G133">
        <v>3950</v>
      </c>
      <c r="H133">
        <v>2000</v>
      </c>
      <c r="I133">
        <v>3950</v>
      </c>
      <c r="K133" s="57">
        <v>1997</v>
      </c>
      <c r="L133" s="57">
        <v>5100</v>
      </c>
      <c r="M133" s="57">
        <v>-2500</v>
      </c>
      <c r="N133" s="57">
        <v>2900</v>
      </c>
      <c r="O133" s="57">
        <v>5000</v>
      </c>
      <c r="P133" s="57">
        <v>3800</v>
      </c>
    </row>
    <row r="134" spans="1:16" ht="12.75">
      <c r="A134">
        <v>3500</v>
      </c>
      <c r="B134">
        <v>1</v>
      </c>
      <c r="C134">
        <v>0</v>
      </c>
      <c r="D134">
        <v>0</v>
      </c>
      <c r="E134">
        <v>0</v>
      </c>
      <c r="F134">
        <v>3400</v>
      </c>
      <c r="G134">
        <v>3700</v>
      </c>
      <c r="H134">
        <v>3400</v>
      </c>
      <c r="I134">
        <v>3700</v>
      </c>
      <c r="K134" s="57">
        <v>2004</v>
      </c>
      <c r="L134" s="57">
        <v>5100</v>
      </c>
      <c r="M134" s="57">
        <v>2000</v>
      </c>
      <c r="N134" s="57">
        <v>2900</v>
      </c>
      <c r="O134" s="57">
        <v>-5050</v>
      </c>
      <c r="P134" s="59">
        <v>3800</v>
      </c>
    </row>
    <row r="135" spans="1:16" ht="12.75">
      <c r="A135">
        <v>3500</v>
      </c>
      <c r="B135">
        <v>1</v>
      </c>
      <c r="C135">
        <v>0</v>
      </c>
      <c r="D135">
        <v>0</v>
      </c>
      <c r="E135">
        <v>0</v>
      </c>
      <c r="F135">
        <v>2800</v>
      </c>
      <c r="G135">
        <v>5000</v>
      </c>
      <c r="H135">
        <v>2800</v>
      </c>
      <c r="I135">
        <v>5000</v>
      </c>
      <c r="K135" s="57">
        <v>1992</v>
      </c>
      <c r="L135" s="58">
        <v>5100</v>
      </c>
      <c r="M135" s="58">
        <v>3000</v>
      </c>
      <c r="N135" s="58">
        <v>2900</v>
      </c>
      <c r="O135" s="58">
        <v>-3900</v>
      </c>
      <c r="P135" s="58">
        <v>3850</v>
      </c>
    </row>
    <row r="136" spans="1:16" ht="12.75">
      <c r="A136">
        <v>3500</v>
      </c>
      <c r="B136">
        <v>1</v>
      </c>
      <c r="C136">
        <v>0</v>
      </c>
      <c r="D136">
        <v>0</v>
      </c>
      <c r="E136">
        <v>0</v>
      </c>
      <c r="F136">
        <v>2000</v>
      </c>
      <c r="G136">
        <v>6000</v>
      </c>
      <c r="H136">
        <v>2000</v>
      </c>
      <c r="I136">
        <v>6000</v>
      </c>
      <c r="K136" s="57">
        <v>1999</v>
      </c>
      <c r="L136" s="57">
        <v>5100</v>
      </c>
      <c r="M136" s="57">
        <v>3200</v>
      </c>
      <c r="N136" s="57">
        <v>2900</v>
      </c>
      <c r="O136" s="57">
        <v>-4500</v>
      </c>
      <c r="P136" s="57">
        <v>3850</v>
      </c>
    </row>
    <row r="137" spans="1:16" ht="12.75">
      <c r="A137">
        <v>3500</v>
      </c>
      <c r="B137">
        <v>1</v>
      </c>
      <c r="C137">
        <v>0</v>
      </c>
      <c r="D137">
        <v>0</v>
      </c>
      <c r="E137">
        <v>0</v>
      </c>
      <c r="F137">
        <v>3500</v>
      </c>
      <c r="G137">
        <v>3500</v>
      </c>
      <c r="H137">
        <v>3500</v>
      </c>
      <c r="I137">
        <v>3500</v>
      </c>
      <c r="K137" s="57">
        <v>2002</v>
      </c>
      <c r="L137" s="57">
        <v>5100</v>
      </c>
      <c r="M137" s="57">
        <v>1500</v>
      </c>
      <c r="N137" s="57">
        <v>2900</v>
      </c>
      <c r="O137" s="57">
        <v>-5000</v>
      </c>
      <c r="P137" s="57">
        <v>3850</v>
      </c>
    </row>
    <row r="138" spans="1:16" ht="12.75">
      <c r="A138">
        <v>3500</v>
      </c>
      <c r="B138">
        <v>1</v>
      </c>
      <c r="C138">
        <v>0</v>
      </c>
      <c r="D138">
        <v>0</v>
      </c>
      <c r="E138">
        <v>0</v>
      </c>
      <c r="F138">
        <v>3500</v>
      </c>
      <c r="G138">
        <v>8000</v>
      </c>
      <c r="H138">
        <v>3500</v>
      </c>
      <c r="I138">
        <v>6000</v>
      </c>
      <c r="K138" s="57">
        <v>2004</v>
      </c>
      <c r="L138" s="57">
        <v>5100</v>
      </c>
      <c r="M138" s="57">
        <v>2000</v>
      </c>
      <c r="N138" s="57">
        <v>2900</v>
      </c>
      <c r="O138" s="57">
        <v>-4000</v>
      </c>
      <c r="P138" s="59">
        <v>3850</v>
      </c>
    </row>
    <row r="139" spans="1:16" ht="12.75">
      <c r="A139">
        <v>3500</v>
      </c>
      <c r="B139">
        <v>1</v>
      </c>
      <c r="C139">
        <v>0</v>
      </c>
      <c r="D139">
        <v>0</v>
      </c>
      <c r="E139">
        <v>0</v>
      </c>
      <c r="F139">
        <v>2800</v>
      </c>
      <c r="G139">
        <v>4500</v>
      </c>
      <c r="H139">
        <v>2800</v>
      </c>
      <c r="I139">
        <v>4500</v>
      </c>
      <c r="K139" s="57">
        <v>2005</v>
      </c>
      <c r="L139" s="57">
        <v>5100</v>
      </c>
      <c r="M139" s="57">
        <v>2500</v>
      </c>
      <c r="N139" s="57">
        <v>2900</v>
      </c>
      <c r="O139" s="57">
        <v>-5700</v>
      </c>
      <c r="P139" s="57">
        <v>3850</v>
      </c>
    </row>
    <row r="140" spans="1:16" ht="12.75">
      <c r="A140">
        <v>3500</v>
      </c>
      <c r="B140">
        <v>1</v>
      </c>
      <c r="C140">
        <v>0</v>
      </c>
      <c r="D140">
        <v>0</v>
      </c>
      <c r="E140">
        <v>0</v>
      </c>
      <c r="F140">
        <v>3100</v>
      </c>
      <c r="G140">
        <v>6000</v>
      </c>
      <c r="H140">
        <v>3100</v>
      </c>
      <c r="I140">
        <v>6000</v>
      </c>
      <c r="K140" s="57">
        <v>2007</v>
      </c>
      <c r="L140" s="57">
        <v>5100</v>
      </c>
      <c r="M140" s="57">
        <v>1000</v>
      </c>
      <c r="N140" s="57">
        <v>2900</v>
      </c>
      <c r="O140" s="57">
        <v>-4400</v>
      </c>
      <c r="P140" s="57">
        <v>3850</v>
      </c>
    </row>
    <row r="141" spans="1:16" ht="12.75">
      <c r="A141">
        <v>3500</v>
      </c>
      <c r="B141">
        <v>1</v>
      </c>
      <c r="C141">
        <v>0</v>
      </c>
      <c r="D141">
        <v>0</v>
      </c>
      <c r="E141">
        <v>0</v>
      </c>
      <c r="F141">
        <v>1600</v>
      </c>
      <c r="G141">
        <v>6000</v>
      </c>
      <c r="H141">
        <v>1600</v>
      </c>
      <c r="I141">
        <v>6000</v>
      </c>
      <c r="K141" s="57">
        <v>2012</v>
      </c>
      <c r="L141" s="58">
        <v>5100</v>
      </c>
      <c r="M141" s="58">
        <v>-3500</v>
      </c>
      <c r="N141" s="58">
        <v>2900</v>
      </c>
      <c r="O141" s="58">
        <v>5500</v>
      </c>
      <c r="P141" s="58">
        <v>3900</v>
      </c>
    </row>
    <row r="142" spans="1:16" ht="12.75">
      <c r="A142">
        <v>3500</v>
      </c>
      <c r="B142">
        <v>1</v>
      </c>
      <c r="C142">
        <v>0</v>
      </c>
      <c r="D142">
        <v>0</v>
      </c>
      <c r="E142">
        <v>0</v>
      </c>
      <c r="F142">
        <v>3000</v>
      </c>
      <c r="G142">
        <v>3900</v>
      </c>
      <c r="H142">
        <v>3000</v>
      </c>
      <c r="I142">
        <v>3900</v>
      </c>
      <c r="K142" s="57">
        <v>2009</v>
      </c>
      <c r="L142" s="58">
        <v>5100</v>
      </c>
      <c r="M142" s="58">
        <v>-3500</v>
      </c>
      <c r="N142" s="58">
        <v>2900</v>
      </c>
      <c r="O142" s="58">
        <v>5000</v>
      </c>
      <c r="P142" s="58">
        <v>3900</v>
      </c>
    </row>
    <row r="143" spans="1:16" ht="12.75">
      <c r="A143">
        <v>3500</v>
      </c>
      <c r="B143">
        <v>1</v>
      </c>
      <c r="C143">
        <v>0</v>
      </c>
      <c r="D143">
        <v>0</v>
      </c>
      <c r="E143">
        <v>0</v>
      </c>
      <c r="F143">
        <v>3000</v>
      </c>
      <c r="G143">
        <v>4500</v>
      </c>
      <c r="H143">
        <v>3000</v>
      </c>
      <c r="I143">
        <v>4500</v>
      </c>
      <c r="K143" s="57">
        <v>1994</v>
      </c>
      <c r="L143" s="58">
        <v>5100</v>
      </c>
      <c r="M143" s="58">
        <v>3200</v>
      </c>
      <c r="N143" s="58">
        <v>2900</v>
      </c>
      <c r="O143" s="58">
        <v>-4000</v>
      </c>
      <c r="P143" s="58">
        <v>3900</v>
      </c>
    </row>
    <row r="144" spans="1:16" ht="12.75">
      <c r="A144">
        <v>3500</v>
      </c>
      <c r="B144">
        <v>1</v>
      </c>
      <c r="C144">
        <v>0</v>
      </c>
      <c r="D144">
        <v>0</v>
      </c>
      <c r="E144">
        <v>0</v>
      </c>
      <c r="F144">
        <v>3500</v>
      </c>
      <c r="G144">
        <v>3500</v>
      </c>
      <c r="H144">
        <v>3500</v>
      </c>
      <c r="I144">
        <v>3500</v>
      </c>
      <c r="K144" s="57">
        <v>2001</v>
      </c>
      <c r="L144" s="57">
        <v>5100</v>
      </c>
      <c r="M144" s="57">
        <v>2500</v>
      </c>
      <c r="N144" s="57">
        <v>2900</v>
      </c>
      <c r="O144" s="57">
        <v>-4800</v>
      </c>
      <c r="P144" s="57">
        <v>3900</v>
      </c>
    </row>
    <row r="145" spans="1:16" ht="12.75">
      <c r="A145">
        <v>3500</v>
      </c>
      <c r="B145">
        <v>1</v>
      </c>
      <c r="C145">
        <v>0</v>
      </c>
      <c r="D145">
        <v>0</v>
      </c>
      <c r="E145">
        <v>0</v>
      </c>
      <c r="F145">
        <v>3250</v>
      </c>
      <c r="G145">
        <v>3750</v>
      </c>
      <c r="H145">
        <v>3250</v>
      </c>
      <c r="I145">
        <v>3750</v>
      </c>
      <c r="K145" s="57">
        <v>2002</v>
      </c>
      <c r="L145" s="57">
        <v>5100</v>
      </c>
      <c r="M145" s="57">
        <v>-3500</v>
      </c>
      <c r="N145" s="57">
        <v>2900</v>
      </c>
      <c r="O145" s="57">
        <v>5000</v>
      </c>
      <c r="P145" s="57">
        <v>3900</v>
      </c>
    </row>
    <row r="146" spans="1:16" ht="12.75">
      <c r="A146">
        <v>3500</v>
      </c>
      <c r="B146">
        <v>1</v>
      </c>
      <c r="C146">
        <v>0</v>
      </c>
      <c r="D146">
        <v>0</v>
      </c>
      <c r="E146">
        <v>0</v>
      </c>
      <c r="F146">
        <v>2000</v>
      </c>
      <c r="G146">
        <v>5000</v>
      </c>
      <c r="H146">
        <v>2000</v>
      </c>
      <c r="I146">
        <v>5000</v>
      </c>
      <c r="K146" s="57">
        <v>2004</v>
      </c>
      <c r="L146" s="57">
        <v>5100</v>
      </c>
      <c r="M146" s="57">
        <v>3500</v>
      </c>
      <c r="N146" s="57">
        <v>2900</v>
      </c>
      <c r="O146" s="57">
        <v>-4700</v>
      </c>
      <c r="P146" s="59">
        <v>3900</v>
      </c>
    </row>
    <row r="147" spans="1:16" ht="12.75">
      <c r="A147">
        <v>3500</v>
      </c>
      <c r="B147">
        <v>1</v>
      </c>
      <c r="C147">
        <v>0</v>
      </c>
      <c r="D147">
        <v>0</v>
      </c>
      <c r="E147">
        <v>0</v>
      </c>
      <c r="F147">
        <v>2000</v>
      </c>
      <c r="G147">
        <v>4500</v>
      </c>
      <c r="H147">
        <v>2000</v>
      </c>
      <c r="I147">
        <v>4500</v>
      </c>
      <c r="K147" s="57">
        <v>2004</v>
      </c>
      <c r="L147" s="57">
        <v>5100</v>
      </c>
      <c r="M147" s="57">
        <v>2900</v>
      </c>
      <c r="N147" s="57">
        <v>2900</v>
      </c>
      <c r="O147" s="57">
        <v>-5000</v>
      </c>
      <c r="P147" s="59">
        <v>3900</v>
      </c>
    </row>
    <row r="148" spans="1:16" ht="12.75">
      <c r="A148">
        <v>3500</v>
      </c>
      <c r="B148">
        <v>1</v>
      </c>
      <c r="C148">
        <v>0</v>
      </c>
      <c r="D148">
        <v>0</v>
      </c>
      <c r="E148">
        <v>0</v>
      </c>
      <c r="F148">
        <v>3375</v>
      </c>
      <c r="G148">
        <v>4300</v>
      </c>
      <c r="H148">
        <v>3375</v>
      </c>
      <c r="I148">
        <v>4300</v>
      </c>
      <c r="K148" s="57">
        <v>2005</v>
      </c>
      <c r="L148" s="57">
        <v>5100</v>
      </c>
      <c r="M148" s="57">
        <v>2500</v>
      </c>
      <c r="N148" s="57">
        <v>2900</v>
      </c>
      <c r="O148" s="57">
        <v>-5000</v>
      </c>
      <c r="P148" s="57">
        <v>3900</v>
      </c>
    </row>
    <row r="149" spans="1:16" ht="12.75">
      <c r="A149">
        <v>3600</v>
      </c>
      <c r="B149">
        <v>1</v>
      </c>
      <c r="C149">
        <v>0</v>
      </c>
      <c r="D149">
        <v>0</v>
      </c>
      <c r="E149">
        <v>0</v>
      </c>
      <c r="F149">
        <v>3000</v>
      </c>
      <c r="G149">
        <v>5000</v>
      </c>
      <c r="H149">
        <v>3000</v>
      </c>
      <c r="I149">
        <v>5000</v>
      </c>
      <c r="K149" s="57">
        <v>1992</v>
      </c>
      <c r="L149" s="58">
        <v>5100</v>
      </c>
      <c r="M149" s="58">
        <v>-3000</v>
      </c>
      <c r="N149" s="58">
        <v>2900</v>
      </c>
      <c r="O149" s="58">
        <v>5000</v>
      </c>
      <c r="P149" s="58">
        <v>3950</v>
      </c>
    </row>
    <row r="150" spans="1:16" ht="12.75">
      <c r="A150">
        <v>3600</v>
      </c>
      <c r="B150">
        <v>1</v>
      </c>
      <c r="C150">
        <v>0</v>
      </c>
      <c r="D150">
        <v>0</v>
      </c>
      <c r="E150">
        <v>0</v>
      </c>
      <c r="F150">
        <v>2000</v>
      </c>
      <c r="G150">
        <v>4500</v>
      </c>
      <c r="H150">
        <v>2000</v>
      </c>
      <c r="I150">
        <v>4500</v>
      </c>
      <c r="K150" s="60">
        <v>1995</v>
      </c>
      <c r="L150" s="58">
        <v>5100</v>
      </c>
      <c r="M150" s="58">
        <v>3800</v>
      </c>
      <c r="N150" s="58">
        <v>2900</v>
      </c>
      <c r="O150" s="58">
        <v>-3950</v>
      </c>
      <c r="P150" s="58">
        <v>3950</v>
      </c>
    </row>
    <row r="151" spans="1:16" ht="12.75">
      <c r="A151">
        <v>3650</v>
      </c>
      <c r="B151">
        <v>1</v>
      </c>
      <c r="C151">
        <v>0</v>
      </c>
      <c r="D151">
        <v>0</v>
      </c>
      <c r="E151">
        <v>0</v>
      </c>
      <c r="F151">
        <v>2000</v>
      </c>
      <c r="G151">
        <v>5000</v>
      </c>
      <c r="H151">
        <v>2000</v>
      </c>
      <c r="I151">
        <v>5000</v>
      </c>
      <c r="K151" s="57">
        <v>2002</v>
      </c>
      <c r="L151" s="57">
        <v>5100</v>
      </c>
      <c r="M151" s="57">
        <v>-3800</v>
      </c>
      <c r="N151" s="57">
        <v>2900</v>
      </c>
      <c r="O151" s="57">
        <v>4500</v>
      </c>
      <c r="P151" s="57">
        <v>3950</v>
      </c>
    </row>
    <row r="152" spans="1:16" ht="12.75">
      <c r="A152">
        <v>3650</v>
      </c>
      <c r="B152">
        <v>1</v>
      </c>
      <c r="C152">
        <v>0</v>
      </c>
      <c r="D152">
        <v>0</v>
      </c>
      <c r="E152">
        <v>0</v>
      </c>
      <c r="F152">
        <v>2000</v>
      </c>
      <c r="G152">
        <v>4500</v>
      </c>
      <c r="H152">
        <v>2000</v>
      </c>
      <c r="I152">
        <v>4500</v>
      </c>
      <c r="K152" s="57">
        <v>2009</v>
      </c>
      <c r="L152" s="58">
        <v>5100</v>
      </c>
      <c r="M152" s="58">
        <v>-2000</v>
      </c>
      <c r="N152" s="58">
        <v>2900</v>
      </c>
      <c r="O152" s="58">
        <v>5200</v>
      </c>
      <c r="P152" s="58">
        <v>3999</v>
      </c>
    </row>
    <row r="153" spans="1:16" ht="12.75">
      <c r="A153">
        <v>3650</v>
      </c>
      <c r="B153">
        <v>1</v>
      </c>
      <c r="C153">
        <v>0</v>
      </c>
      <c r="D153">
        <v>0</v>
      </c>
      <c r="E153">
        <v>0</v>
      </c>
      <c r="F153">
        <v>2000</v>
      </c>
      <c r="G153">
        <v>5000</v>
      </c>
      <c r="H153">
        <v>2000</v>
      </c>
      <c r="I153">
        <v>5000</v>
      </c>
      <c r="K153" s="57">
        <v>1992</v>
      </c>
      <c r="L153" s="58">
        <v>5100</v>
      </c>
      <c r="M153" s="58">
        <v>2999</v>
      </c>
      <c r="N153" s="58">
        <v>2900</v>
      </c>
      <c r="O153" s="58">
        <v>-4000</v>
      </c>
      <c r="P153" s="58">
        <v>3999</v>
      </c>
    </row>
    <row r="154" spans="1:16" ht="12.75">
      <c r="A154">
        <v>3650</v>
      </c>
      <c r="B154">
        <v>1</v>
      </c>
      <c r="C154">
        <v>0</v>
      </c>
      <c r="D154">
        <v>0</v>
      </c>
      <c r="E154">
        <v>0</v>
      </c>
      <c r="F154">
        <v>1500</v>
      </c>
      <c r="G154">
        <v>4000</v>
      </c>
      <c r="H154">
        <v>1500</v>
      </c>
      <c r="I154">
        <v>4000</v>
      </c>
      <c r="K154" s="57">
        <v>2012</v>
      </c>
      <c r="L154" s="58">
        <v>5100</v>
      </c>
      <c r="M154" s="58">
        <v>3000</v>
      </c>
      <c r="N154" s="58">
        <v>2900</v>
      </c>
      <c r="O154" s="58">
        <v>-5000</v>
      </c>
      <c r="P154" s="58">
        <v>4000</v>
      </c>
    </row>
    <row r="155" spans="1:16" ht="12.75">
      <c r="A155">
        <v>3700</v>
      </c>
      <c r="B155">
        <v>1</v>
      </c>
      <c r="C155">
        <v>0</v>
      </c>
      <c r="D155">
        <v>0</v>
      </c>
      <c r="E155">
        <v>0</v>
      </c>
      <c r="F155">
        <v>2000</v>
      </c>
      <c r="G155">
        <v>4000</v>
      </c>
      <c r="H155">
        <v>2000</v>
      </c>
      <c r="I155">
        <v>4000</v>
      </c>
      <c r="K155" s="57">
        <v>2009</v>
      </c>
      <c r="L155" s="58">
        <v>5100</v>
      </c>
      <c r="M155" s="58">
        <v>-3000</v>
      </c>
      <c r="N155" s="58">
        <v>2900</v>
      </c>
      <c r="O155" s="58">
        <v>5000</v>
      </c>
      <c r="P155" s="58">
        <v>4000</v>
      </c>
    </row>
    <row r="156" spans="1:16" ht="12.75">
      <c r="A156">
        <v>3700</v>
      </c>
      <c r="B156">
        <v>1</v>
      </c>
      <c r="C156">
        <v>0</v>
      </c>
      <c r="D156">
        <v>0</v>
      </c>
      <c r="E156">
        <v>0</v>
      </c>
      <c r="F156">
        <v>3000</v>
      </c>
      <c r="G156">
        <v>4000</v>
      </c>
      <c r="H156">
        <v>3000</v>
      </c>
      <c r="I156">
        <v>4000</v>
      </c>
      <c r="K156" s="57">
        <v>2007</v>
      </c>
      <c r="L156" s="57">
        <v>5100</v>
      </c>
      <c r="M156" s="57">
        <v>-4800</v>
      </c>
      <c r="N156" s="57">
        <v>2900</v>
      </c>
      <c r="O156" s="57">
        <v>1750</v>
      </c>
      <c r="P156" s="59">
        <v>4000</v>
      </c>
    </row>
    <row r="157" spans="1:16" ht="12.75">
      <c r="A157">
        <v>3700</v>
      </c>
      <c r="B157">
        <v>1</v>
      </c>
      <c r="C157">
        <v>0</v>
      </c>
      <c r="D157">
        <v>0</v>
      </c>
      <c r="E157">
        <v>0</v>
      </c>
      <c r="F157">
        <v>1200</v>
      </c>
      <c r="G157">
        <v>4600</v>
      </c>
      <c r="H157">
        <v>1200</v>
      </c>
      <c r="I157">
        <v>4600</v>
      </c>
      <c r="K157" s="57">
        <v>2006</v>
      </c>
      <c r="L157" s="58">
        <v>5100</v>
      </c>
      <c r="M157" s="58">
        <v>-2000</v>
      </c>
      <c r="N157" s="58">
        <v>2900</v>
      </c>
      <c r="O157" s="58">
        <v>5000</v>
      </c>
      <c r="P157" s="58">
        <v>4000</v>
      </c>
    </row>
    <row r="158" spans="1:16" ht="12.75">
      <c r="A158">
        <v>3750</v>
      </c>
      <c r="B158">
        <v>1</v>
      </c>
      <c r="C158">
        <v>0</v>
      </c>
      <c r="D158">
        <v>0</v>
      </c>
      <c r="E158">
        <v>0</v>
      </c>
      <c r="F158">
        <v>3500</v>
      </c>
      <c r="G158">
        <v>4500</v>
      </c>
      <c r="H158">
        <v>3500</v>
      </c>
      <c r="I158">
        <v>4500</v>
      </c>
      <c r="K158" s="57">
        <v>2006</v>
      </c>
      <c r="L158" s="58">
        <v>5100</v>
      </c>
      <c r="M158" s="58">
        <v>3500</v>
      </c>
      <c r="N158" s="58">
        <v>2900</v>
      </c>
      <c r="O158" s="58">
        <v>-4000</v>
      </c>
      <c r="P158" s="58">
        <v>4000</v>
      </c>
    </row>
    <row r="159" spans="1:16" ht="12.75">
      <c r="A159">
        <v>3750</v>
      </c>
      <c r="B159">
        <v>1</v>
      </c>
      <c r="C159">
        <v>0</v>
      </c>
      <c r="D159">
        <v>0</v>
      </c>
      <c r="E159">
        <v>0</v>
      </c>
      <c r="F159">
        <v>2000</v>
      </c>
      <c r="G159">
        <v>10000</v>
      </c>
      <c r="H159">
        <v>2000</v>
      </c>
      <c r="I159">
        <v>6000</v>
      </c>
      <c r="K159" s="57">
        <v>1992</v>
      </c>
      <c r="L159" s="58">
        <v>5100</v>
      </c>
      <c r="M159" s="58">
        <v>-2800</v>
      </c>
      <c r="N159" s="58">
        <v>2900</v>
      </c>
      <c r="O159" s="58">
        <v>4100</v>
      </c>
      <c r="P159" s="58">
        <v>4000</v>
      </c>
    </row>
    <row r="160" spans="1:16" ht="12.75">
      <c r="A160">
        <v>3750</v>
      </c>
      <c r="B160">
        <v>1</v>
      </c>
      <c r="C160">
        <v>0</v>
      </c>
      <c r="D160">
        <v>0</v>
      </c>
      <c r="E160">
        <v>0</v>
      </c>
      <c r="F160">
        <v>3500</v>
      </c>
      <c r="G160">
        <v>4000</v>
      </c>
      <c r="H160">
        <v>3500</v>
      </c>
      <c r="I160">
        <v>4000</v>
      </c>
      <c r="K160" s="57">
        <v>1992</v>
      </c>
      <c r="L160" s="58">
        <v>5100</v>
      </c>
      <c r="M160" s="58">
        <v>-2500</v>
      </c>
      <c r="N160" s="58">
        <v>2900</v>
      </c>
      <c r="O160" s="58">
        <v>4200</v>
      </c>
      <c r="P160" s="58">
        <v>4000</v>
      </c>
    </row>
    <row r="161" spans="1:16" ht="12.75">
      <c r="A161">
        <v>3750</v>
      </c>
      <c r="B161">
        <v>1</v>
      </c>
      <c r="C161">
        <v>0</v>
      </c>
      <c r="D161">
        <v>0</v>
      </c>
      <c r="E161">
        <v>0</v>
      </c>
      <c r="F161">
        <v>3500</v>
      </c>
      <c r="G161">
        <v>8000</v>
      </c>
      <c r="H161">
        <v>3500</v>
      </c>
      <c r="I161">
        <v>6000</v>
      </c>
      <c r="K161" s="57">
        <v>1992</v>
      </c>
      <c r="L161" s="58">
        <v>5100</v>
      </c>
      <c r="M161" s="58">
        <v>2000</v>
      </c>
      <c r="N161" s="58">
        <v>2900</v>
      </c>
      <c r="O161" s="58">
        <v>-3800</v>
      </c>
      <c r="P161" s="58">
        <v>4000</v>
      </c>
    </row>
    <row r="162" spans="1:16" ht="12.75">
      <c r="A162">
        <v>3799</v>
      </c>
      <c r="B162">
        <v>1</v>
      </c>
      <c r="C162">
        <v>0</v>
      </c>
      <c r="D162">
        <v>0</v>
      </c>
      <c r="E162">
        <v>0</v>
      </c>
      <c r="F162">
        <v>3799</v>
      </c>
      <c r="G162">
        <v>3799</v>
      </c>
      <c r="H162">
        <v>3799</v>
      </c>
      <c r="I162">
        <v>3799</v>
      </c>
      <c r="K162" s="57">
        <v>1992</v>
      </c>
      <c r="L162" s="58">
        <v>5100</v>
      </c>
      <c r="M162" s="58">
        <v>3600</v>
      </c>
      <c r="N162" s="58">
        <v>2900</v>
      </c>
      <c r="O162" s="58">
        <v>-4200</v>
      </c>
      <c r="P162" s="58">
        <v>4000</v>
      </c>
    </row>
    <row r="163" spans="1:16" ht="12.75">
      <c r="A163">
        <v>3800</v>
      </c>
      <c r="B163">
        <v>1</v>
      </c>
      <c r="C163">
        <v>0</v>
      </c>
      <c r="D163">
        <v>0</v>
      </c>
      <c r="E163">
        <v>0</v>
      </c>
      <c r="F163">
        <v>2000</v>
      </c>
      <c r="G163">
        <v>5600</v>
      </c>
      <c r="H163">
        <v>2000</v>
      </c>
      <c r="I163">
        <v>5600</v>
      </c>
      <c r="K163" s="57">
        <v>1992</v>
      </c>
      <c r="L163" s="58">
        <v>5100</v>
      </c>
      <c r="M163" s="58">
        <v>3700</v>
      </c>
      <c r="N163" s="58">
        <v>2900</v>
      </c>
      <c r="O163" s="58">
        <v>-4200</v>
      </c>
      <c r="P163" s="58">
        <v>4000</v>
      </c>
    </row>
    <row r="164" spans="1:16" ht="12.75">
      <c r="A164">
        <v>3800</v>
      </c>
      <c r="B164">
        <v>1</v>
      </c>
      <c r="C164">
        <v>0</v>
      </c>
      <c r="D164">
        <v>0</v>
      </c>
      <c r="E164">
        <v>0</v>
      </c>
      <c r="F164">
        <v>2500</v>
      </c>
      <c r="G164">
        <v>5000</v>
      </c>
      <c r="H164">
        <v>2500</v>
      </c>
      <c r="I164">
        <v>5000</v>
      </c>
      <c r="K164" s="57">
        <v>1995</v>
      </c>
      <c r="L164" s="58">
        <v>5100</v>
      </c>
      <c r="M164" s="58">
        <v>-2000</v>
      </c>
      <c r="N164" s="58">
        <v>2900</v>
      </c>
      <c r="O164" s="58">
        <v>5250</v>
      </c>
      <c r="P164" s="58">
        <v>4000</v>
      </c>
    </row>
    <row r="165" spans="1:16" ht="12.75">
      <c r="A165">
        <v>3800</v>
      </c>
      <c r="B165">
        <v>1</v>
      </c>
      <c r="C165">
        <v>0</v>
      </c>
      <c r="D165">
        <v>0</v>
      </c>
      <c r="E165">
        <v>0</v>
      </c>
      <c r="F165">
        <v>3500</v>
      </c>
      <c r="G165">
        <v>5500</v>
      </c>
      <c r="H165">
        <v>3500</v>
      </c>
      <c r="I165">
        <v>5500</v>
      </c>
      <c r="K165" s="57">
        <v>1995</v>
      </c>
      <c r="L165" s="58">
        <v>5100</v>
      </c>
      <c r="M165" s="58">
        <v>-2500</v>
      </c>
      <c r="N165" s="58">
        <v>2900</v>
      </c>
      <c r="O165" s="58">
        <v>6000</v>
      </c>
      <c r="P165" s="58">
        <v>4000</v>
      </c>
    </row>
    <row r="166" spans="1:16" ht="12.75">
      <c r="A166">
        <v>3850</v>
      </c>
      <c r="B166">
        <v>1</v>
      </c>
      <c r="C166">
        <v>0</v>
      </c>
      <c r="D166">
        <v>0</v>
      </c>
      <c r="E166">
        <v>0</v>
      </c>
      <c r="F166">
        <v>3700</v>
      </c>
      <c r="G166">
        <v>4000</v>
      </c>
      <c r="H166">
        <v>3700</v>
      </c>
      <c r="I166">
        <v>4000</v>
      </c>
      <c r="K166" s="57">
        <v>1996</v>
      </c>
      <c r="L166" s="57">
        <v>5100</v>
      </c>
      <c r="M166" s="57">
        <v>-2000</v>
      </c>
      <c r="N166" s="57">
        <v>2900</v>
      </c>
      <c r="O166" s="57">
        <v>5000</v>
      </c>
      <c r="P166" s="57">
        <v>4000</v>
      </c>
    </row>
    <row r="167" spans="1:16" ht="12.75">
      <c r="A167">
        <v>3899</v>
      </c>
      <c r="B167">
        <v>1</v>
      </c>
      <c r="C167">
        <v>0</v>
      </c>
      <c r="D167">
        <v>0</v>
      </c>
      <c r="E167">
        <v>0</v>
      </c>
      <c r="F167">
        <v>2500</v>
      </c>
      <c r="G167">
        <v>5000</v>
      </c>
      <c r="H167">
        <v>2500</v>
      </c>
      <c r="I167">
        <v>5000</v>
      </c>
      <c r="K167" s="57">
        <v>1996</v>
      </c>
      <c r="L167" s="57">
        <v>5100</v>
      </c>
      <c r="M167" s="57">
        <v>-3700</v>
      </c>
      <c r="N167" s="57">
        <v>2900</v>
      </c>
      <c r="O167" s="57">
        <v>5000</v>
      </c>
      <c r="P167" s="57">
        <v>4000</v>
      </c>
    </row>
    <row r="168" spans="1:16" ht="12.75">
      <c r="A168">
        <v>3900</v>
      </c>
      <c r="B168">
        <v>1</v>
      </c>
      <c r="C168">
        <v>0</v>
      </c>
      <c r="D168">
        <v>0</v>
      </c>
      <c r="E168">
        <v>0</v>
      </c>
      <c r="F168">
        <v>3500</v>
      </c>
      <c r="G168">
        <v>9000</v>
      </c>
      <c r="H168">
        <v>3500</v>
      </c>
      <c r="I168">
        <v>6000</v>
      </c>
      <c r="K168" s="57">
        <v>2001</v>
      </c>
      <c r="L168" s="57">
        <v>5100</v>
      </c>
      <c r="M168" s="57">
        <v>-3000</v>
      </c>
      <c r="N168" s="57">
        <v>2900</v>
      </c>
      <c r="O168" s="57">
        <v>6000</v>
      </c>
      <c r="P168" s="57">
        <v>4000</v>
      </c>
    </row>
    <row r="169" spans="1:16" ht="12.75">
      <c r="A169">
        <v>3999</v>
      </c>
      <c r="B169">
        <v>1</v>
      </c>
      <c r="C169">
        <v>0</v>
      </c>
      <c r="D169">
        <v>0</v>
      </c>
      <c r="E169">
        <v>0</v>
      </c>
      <c r="F169">
        <v>1900</v>
      </c>
      <c r="G169">
        <v>20000</v>
      </c>
      <c r="H169">
        <v>1900</v>
      </c>
      <c r="I169">
        <v>6000</v>
      </c>
      <c r="K169" s="57">
        <v>2002</v>
      </c>
      <c r="L169" s="57">
        <v>5100</v>
      </c>
      <c r="M169" s="57">
        <v>2500</v>
      </c>
      <c r="N169" s="57">
        <v>2900</v>
      </c>
      <c r="O169" s="57">
        <v>-4000</v>
      </c>
      <c r="P169" s="57">
        <v>4000</v>
      </c>
    </row>
    <row r="170" spans="1:16" ht="12.75">
      <c r="A170">
        <v>4000</v>
      </c>
      <c r="B170">
        <v>1</v>
      </c>
      <c r="C170">
        <v>0</v>
      </c>
      <c r="D170">
        <v>0</v>
      </c>
      <c r="E170">
        <v>0</v>
      </c>
      <c r="F170">
        <v>4000</v>
      </c>
      <c r="G170">
        <v>5000</v>
      </c>
      <c r="H170">
        <v>4000</v>
      </c>
      <c r="I170">
        <v>5000</v>
      </c>
      <c r="K170" s="57">
        <v>2004</v>
      </c>
      <c r="L170" s="57">
        <v>5100</v>
      </c>
      <c r="M170" s="57">
        <v>-2500</v>
      </c>
      <c r="N170" s="57">
        <v>2900</v>
      </c>
      <c r="O170" s="57">
        <v>4500</v>
      </c>
      <c r="P170" s="59">
        <v>4000</v>
      </c>
    </row>
    <row r="171" spans="1:16" ht="12.75">
      <c r="A171">
        <v>4000</v>
      </c>
      <c r="B171">
        <v>1</v>
      </c>
      <c r="C171">
        <v>0</v>
      </c>
      <c r="D171">
        <v>0</v>
      </c>
      <c r="E171">
        <v>0</v>
      </c>
      <c r="F171">
        <v>3000</v>
      </c>
      <c r="G171">
        <v>5800</v>
      </c>
      <c r="H171">
        <v>3000</v>
      </c>
      <c r="I171">
        <v>5800</v>
      </c>
      <c r="K171" s="57">
        <v>2005</v>
      </c>
      <c r="L171" s="57">
        <v>5100</v>
      </c>
      <c r="M171" s="57">
        <v>-2000</v>
      </c>
      <c r="N171" s="57">
        <v>2900</v>
      </c>
      <c r="O171" s="57">
        <v>10000</v>
      </c>
      <c r="P171" s="57">
        <v>4000</v>
      </c>
    </row>
    <row r="172" spans="1:16" ht="12.75">
      <c r="A172">
        <v>4000</v>
      </c>
      <c r="B172">
        <v>1</v>
      </c>
      <c r="C172">
        <v>0</v>
      </c>
      <c r="D172">
        <v>0</v>
      </c>
      <c r="E172">
        <v>0</v>
      </c>
      <c r="F172">
        <v>3400</v>
      </c>
      <c r="G172">
        <v>4800</v>
      </c>
      <c r="H172">
        <v>3400</v>
      </c>
      <c r="I172">
        <v>4800</v>
      </c>
      <c r="K172" s="57">
        <v>2005</v>
      </c>
      <c r="L172" s="57">
        <v>5100</v>
      </c>
      <c r="M172" s="57">
        <v>-3000</v>
      </c>
      <c r="N172" s="57">
        <v>2900</v>
      </c>
      <c r="O172" s="57">
        <v>5400</v>
      </c>
      <c r="P172" s="57">
        <v>4000</v>
      </c>
    </row>
    <row r="173" spans="1:16" ht="12.75">
      <c r="A173">
        <v>4005</v>
      </c>
      <c r="B173">
        <v>1</v>
      </c>
      <c r="C173">
        <v>0</v>
      </c>
      <c r="D173">
        <v>0</v>
      </c>
      <c r="E173">
        <v>0</v>
      </c>
      <c r="F173">
        <v>1001</v>
      </c>
      <c r="G173">
        <v>5998</v>
      </c>
      <c r="H173">
        <v>1001</v>
      </c>
      <c r="I173">
        <v>5998</v>
      </c>
      <c r="K173" s="57">
        <v>1992</v>
      </c>
      <c r="L173" s="58">
        <v>5100</v>
      </c>
      <c r="M173" s="58">
        <v>3600</v>
      </c>
      <c r="N173" s="58">
        <v>2900</v>
      </c>
      <c r="O173" s="58">
        <v>-4500</v>
      </c>
      <c r="P173" s="58">
        <v>4025</v>
      </c>
    </row>
    <row r="174" spans="1:16" ht="12.75">
      <c r="A174">
        <v>4050</v>
      </c>
      <c r="B174">
        <v>1</v>
      </c>
      <c r="C174">
        <v>0</v>
      </c>
      <c r="D174">
        <v>0</v>
      </c>
      <c r="E174">
        <v>0</v>
      </c>
      <c r="F174">
        <v>3000</v>
      </c>
      <c r="G174">
        <v>5000</v>
      </c>
      <c r="H174">
        <v>3000</v>
      </c>
      <c r="I174">
        <v>5000</v>
      </c>
      <c r="K174" s="57">
        <v>1992</v>
      </c>
      <c r="L174" s="58">
        <v>5100</v>
      </c>
      <c r="M174" s="58">
        <v>-4100</v>
      </c>
      <c r="N174" s="58">
        <v>2900</v>
      </c>
      <c r="O174" s="58">
        <v>5500</v>
      </c>
      <c r="P174" s="58">
        <v>4100</v>
      </c>
    </row>
    <row r="175" spans="1:16" ht="12.75">
      <c r="A175">
        <v>4100</v>
      </c>
      <c r="B175">
        <v>1</v>
      </c>
      <c r="C175">
        <v>0</v>
      </c>
      <c r="D175">
        <v>0</v>
      </c>
      <c r="E175">
        <v>0</v>
      </c>
      <c r="F175">
        <v>3500</v>
      </c>
      <c r="G175">
        <v>7000</v>
      </c>
      <c r="H175">
        <v>3500</v>
      </c>
      <c r="I175">
        <v>6000</v>
      </c>
      <c r="K175" s="57">
        <v>1996</v>
      </c>
      <c r="L175" s="57">
        <v>5100</v>
      </c>
      <c r="M175" s="57">
        <v>-2500</v>
      </c>
      <c r="N175" s="57">
        <v>2900</v>
      </c>
      <c r="O175" s="57">
        <v>5500</v>
      </c>
      <c r="P175" s="57">
        <v>4100</v>
      </c>
    </row>
    <row r="176" spans="1:16" ht="12.75">
      <c r="A176">
        <v>4100</v>
      </c>
      <c r="B176">
        <v>1</v>
      </c>
      <c r="C176">
        <v>0</v>
      </c>
      <c r="D176">
        <v>0</v>
      </c>
      <c r="E176">
        <v>0</v>
      </c>
      <c r="F176">
        <v>3000</v>
      </c>
      <c r="G176">
        <v>6000</v>
      </c>
      <c r="H176">
        <v>3000</v>
      </c>
      <c r="I176">
        <v>6000</v>
      </c>
      <c r="K176" s="57">
        <v>2004</v>
      </c>
      <c r="L176" s="57">
        <v>5100</v>
      </c>
      <c r="M176" s="57">
        <v>1500</v>
      </c>
      <c r="N176" s="57">
        <v>2900</v>
      </c>
      <c r="O176" s="57">
        <v>-4500</v>
      </c>
      <c r="P176" s="59">
        <v>4100</v>
      </c>
    </row>
    <row r="177" spans="1:16" ht="12.75">
      <c r="A177">
        <v>3000</v>
      </c>
      <c r="B177">
        <v>1</v>
      </c>
      <c r="C177">
        <v>1</v>
      </c>
      <c r="D177">
        <v>1</v>
      </c>
      <c r="E177">
        <v>0</v>
      </c>
      <c r="F177">
        <v>3000</v>
      </c>
      <c r="G177">
        <v>3000</v>
      </c>
      <c r="H177">
        <v>3000</v>
      </c>
      <c r="I177">
        <v>3000</v>
      </c>
      <c r="K177" s="57">
        <v>2005</v>
      </c>
      <c r="L177" s="57">
        <v>5100</v>
      </c>
      <c r="M177" s="57">
        <v>3300</v>
      </c>
      <c r="N177" s="57">
        <v>2900</v>
      </c>
      <c r="O177" s="57">
        <v>-4400</v>
      </c>
      <c r="P177" s="57">
        <v>4100</v>
      </c>
    </row>
    <row r="178" spans="1:16" ht="12.75">
      <c r="A178">
        <v>3000</v>
      </c>
      <c r="B178">
        <v>1</v>
      </c>
      <c r="C178">
        <v>1</v>
      </c>
      <c r="D178">
        <v>1</v>
      </c>
      <c r="E178">
        <v>0</v>
      </c>
      <c r="F178">
        <v>2800</v>
      </c>
      <c r="G178">
        <v>3800</v>
      </c>
      <c r="H178">
        <v>2800</v>
      </c>
      <c r="I178">
        <v>3800</v>
      </c>
      <c r="K178" s="57">
        <v>1992</v>
      </c>
      <c r="L178" s="58">
        <v>5100</v>
      </c>
      <c r="M178" s="58">
        <v>3000</v>
      </c>
      <c r="N178" s="58">
        <v>2900</v>
      </c>
      <c r="O178" s="58">
        <v>-5000</v>
      </c>
      <c r="P178" s="58">
        <v>4200</v>
      </c>
    </row>
    <row r="179" spans="1:16" ht="12.75">
      <c r="A179">
        <v>3000</v>
      </c>
      <c r="B179">
        <v>1</v>
      </c>
      <c r="C179">
        <v>1</v>
      </c>
      <c r="D179">
        <v>1</v>
      </c>
      <c r="E179">
        <v>0</v>
      </c>
      <c r="F179">
        <v>2200</v>
      </c>
      <c r="G179">
        <v>5000</v>
      </c>
      <c r="H179">
        <v>2200</v>
      </c>
      <c r="I179">
        <v>5000</v>
      </c>
      <c r="K179" s="57">
        <v>1994</v>
      </c>
      <c r="L179" s="58">
        <v>5100</v>
      </c>
      <c r="M179" s="58">
        <v>-4200</v>
      </c>
      <c r="N179" s="58">
        <v>2900</v>
      </c>
      <c r="O179" s="58">
        <v>10000</v>
      </c>
      <c r="P179" s="58">
        <v>4200</v>
      </c>
    </row>
    <row r="180" spans="1:16" ht="12.75">
      <c r="A180">
        <v>3075</v>
      </c>
      <c r="B180">
        <v>1</v>
      </c>
      <c r="C180">
        <v>1</v>
      </c>
      <c r="D180">
        <v>1</v>
      </c>
      <c r="E180">
        <v>0</v>
      </c>
      <c r="F180">
        <v>2600</v>
      </c>
      <c r="G180">
        <v>5100</v>
      </c>
      <c r="H180">
        <v>2600</v>
      </c>
      <c r="I180">
        <v>5100</v>
      </c>
      <c r="K180" s="57">
        <v>1996</v>
      </c>
      <c r="L180" s="57">
        <v>5100</v>
      </c>
      <c r="M180" s="57">
        <v>-3500</v>
      </c>
      <c r="N180" s="57">
        <v>2900</v>
      </c>
      <c r="O180" s="57">
        <v>4800</v>
      </c>
      <c r="P180" s="57">
        <v>4200</v>
      </c>
    </row>
    <row r="181" spans="1:16" ht="12.75">
      <c r="A181">
        <v>3075</v>
      </c>
      <c r="B181">
        <v>1</v>
      </c>
      <c r="C181">
        <v>1</v>
      </c>
      <c r="D181">
        <v>1</v>
      </c>
      <c r="E181">
        <v>0</v>
      </c>
      <c r="F181">
        <v>3000</v>
      </c>
      <c r="G181">
        <v>3500</v>
      </c>
      <c r="H181">
        <v>3000</v>
      </c>
      <c r="I181">
        <v>3500</v>
      </c>
      <c r="K181" s="57">
        <v>1992</v>
      </c>
      <c r="L181" s="58">
        <v>5100</v>
      </c>
      <c r="M181" s="58">
        <v>2000</v>
      </c>
      <c r="N181" s="58">
        <v>2900</v>
      </c>
      <c r="O181" s="58">
        <v>-5000</v>
      </c>
      <c r="P181" s="58">
        <v>4250</v>
      </c>
    </row>
    <row r="182" spans="1:16" ht="12.75">
      <c r="A182">
        <v>3100</v>
      </c>
      <c r="B182">
        <v>1</v>
      </c>
      <c r="C182">
        <v>1</v>
      </c>
      <c r="D182">
        <v>1</v>
      </c>
      <c r="E182">
        <v>0</v>
      </c>
      <c r="F182">
        <v>2000</v>
      </c>
      <c r="G182">
        <v>6000</v>
      </c>
      <c r="H182">
        <v>2000</v>
      </c>
      <c r="I182">
        <v>6000</v>
      </c>
      <c r="K182" s="57">
        <v>2004</v>
      </c>
      <c r="L182" s="57">
        <v>5100</v>
      </c>
      <c r="M182" s="57">
        <v>-4000</v>
      </c>
      <c r="N182" s="57">
        <v>2900</v>
      </c>
      <c r="O182" s="57">
        <v>4500</v>
      </c>
      <c r="P182" s="59">
        <v>4250</v>
      </c>
    </row>
    <row r="183" spans="1:16" ht="12.75">
      <c r="A183">
        <v>3150</v>
      </c>
      <c r="B183">
        <v>1</v>
      </c>
      <c r="C183">
        <v>1</v>
      </c>
      <c r="D183">
        <v>1</v>
      </c>
      <c r="E183">
        <v>0</v>
      </c>
      <c r="F183">
        <v>1750</v>
      </c>
      <c r="G183">
        <v>5500</v>
      </c>
      <c r="H183">
        <v>1750</v>
      </c>
      <c r="I183">
        <v>5500</v>
      </c>
      <c r="K183" s="57">
        <v>2007</v>
      </c>
      <c r="L183" s="57">
        <v>5100</v>
      </c>
      <c r="M183" s="57">
        <v>3500</v>
      </c>
      <c r="N183" s="57">
        <v>2900</v>
      </c>
      <c r="O183" s="57">
        <v>-5000</v>
      </c>
      <c r="P183" s="57">
        <v>4250</v>
      </c>
    </row>
    <row r="184" spans="1:16" ht="12.75">
      <c r="A184">
        <v>3200</v>
      </c>
      <c r="B184">
        <v>1</v>
      </c>
      <c r="C184">
        <v>1</v>
      </c>
      <c r="D184">
        <v>1</v>
      </c>
      <c r="E184">
        <v>0</v>
      </c>
      <c r="F184">
        <v>2500</v>
      </c>
      <c r="G184">
        <v>4500</v>
      </c>
      <c r="H184">
        <v>2500</v>
      </c>
      <c r="I184">
        <v>4500</v>
      </c>
      <c r="K184" s="57">
        <v>2011</v>
      </c>
      <c r="L184" s="58">
        <v>5100</v>
      </c>
      <c r="M184" s="58">
        <v>4000</v>
      </c>
      <c r="N184" s="58">
        <v>2900</v>
      </c>
      <c r="O184" s="58">
        <v>-4500</v>
      </c>
      <c r="P184" s="58">
        <v>4300</v>
      </c>
    </row>
    <row r="185" spans="1:16" ht="12.75">
      <c r="A185">
        <v>3200</v>
      </c>
      <c r="B185">
        <v>1</v>
      </c>
      <c r="C185">
        <v>1</v>
      </c>
      <c r="D185">
        <v>1</v>
      </c>
      <c r="E185">
        <v>0</v>
      </c>
      <c r="F185">
        <v>1000</v>
      </c>
      <c r="G185">
        <v>6000</v>
      </c>
      <c r="H185">
        <v>1000</v>
      </c>
      <c r="I185">
        <v>6000</v>
      </c>
      <c r="K185" s="57">
        <v>1997</v>
      </c>
      <c r="L185" s="57">
        <v>5100</v>
      </c>
      <c r="M185" s="57">
        <v>2000</v>
      </c>
      <c r="N185" s="57">
        <v>2900</v>
      </c>
      <c r="O185" s="57">
        <v>-4600</v>
      </c>
      <c r="P185" s="57">
        <v>4300</v>
      </c>
    </row>
    <row r="186" spans="1:16" ht="12.75">
      <c r="A186">
        <v>3200</v>
      </c>
      <c r="B186">
        <v>1</v>
      </c>
      <c r="C186">
        <v>1</v>
      </c>
      <c r="D186">
        <v>1</v>
      </c>
      <c r="E186">
        <v>0</v>
      </c>
      <c r="F186">
        <v>2500</v>
      </c>
      <c r="G186">
        <v>4000</v>
      </c>
      <c r="H186">
        <v>2500</v>
      </c>
      <c r="I186">
        <v>4000</v>
      </c>
      <c r="K186" s="57">
        <v>2001</v>
      </c>
      <c r="L186" s="57">
        <v>5100</v>
      </c>
      <c r="M186" s="57">
        <v>-2000</v>
      </c>
      <c r="N186" s="57">
        <v>2900</v>
      </c>
      <c r="O186" s="57">
        <v>6000</v>
      </c>
      <c r="P186" s="57">
        <v>4300</v>
      </c>
    </row>
    <row r="187" spans="1:16" ht="12.75">
      <c r="A187">
        <v>3200</v>
      </c>
      <c r="B187">
        <v>1</v>
      </c>
      <c r="C187">
        <v>1</v>
      </c>
      <c r="D187">
        <v>1</v>
      </c>
      <c r="E187">
        <v>0</v>
      </c>
      <c r="F187">
        <v>2000</v>
      </c>
      <c r="G187">
        <v>5000</v>
      </c>
      <c r="H187">
        <v>2000</v>
      </c>
      <c r="I187">
        <v>5000</v>
      </c>
      <c r="K187" s="57">
        <v>1995</v>
      </c>
      <c r="L187" s="58">
        <v>5100</v>
      </c>
      <c r="M187" s="58">
        <v>3000</v>
      </c>
      <c r="N187" s="58">
        <v>2900</v>
      </c>
      <c r="O187" s="58">
        <v>-5200</v>
      </c>
      <c r="P187" s="58">
        <v>4350</v>
      </c>
    </row>
    <row r="188" spans="1:16" ht="12.75">
      <c r="A188">
        <v>3200</v>
      </c>
      <c r="B188">
        <v>1</v>
      </c>
      <c r="C188">
        <v>1</v>
      </c>
      <c r="D188">
        <v>1</v>
      </c>
      <c r="E188">
        <v>0</v>
      </c>
      <c r="F188">
        <v>3700</v>
      </c>
      <c r="G188">
        <v>1500</v>
      </c>
      <c r="H188">
        <v>3700</v>
      </c>
      <c r="I188">
        <v>1500</v>
      </c>
      <c r="K188" s="57">
        <v>2012</v>
      </c>
      <c r="L188" s="58">
        <v>5100</v>
      </c>
      <c r="M188" s="58">
        <v>-3500</v>
      </c>
      <c r="N188" s="58">
        <v>2900</v>
      </c>
      <c r="O188" s="58">
        <v>5999</v>
      </c>
      <c r="P188" s="58">
        <v>4400</v>
      </c>
    </row>
    <row r="189" spans="1:16" ht="12.75">
      <c r="A189">
        <v>3225</v>
      </c>
      <c r="B189">
        <v>1</v>
      </c>
      <c r="C189">
        <v>1</v>
      </c>
      <c r="D189">
        <v>1</v>
      </c>
      <c r="E189">
        <v>0</v>
      </c>
      <c r="F189">
        <v>2500</v>
      </c>
      <c r="G189">
        <v>4000</v>
      </c>
      <c r="H189">
        <v>2500</v>
      </c>
      <c r="I189">
        <v>4000</v>
      </c>
      <c r="K189" s="57">
        <v>1992</v>
      </c>
      <c r="L189" s="58">
        <v>5100</v>
      </c>
      <c r="M189" s="58">
        <v>-3500</v>
      </c>
      <c r="N189" s="58">
        <v>2900</v>
      </c>
      <c r="O189" s="58">
        <v>5500</v>
      </c>
      <c r="P189" s="58">
        <v>4400</v>
      </c>
    </row>
    <row r="190" spans="1:16" ht="12.75">
      <c r="A190">
        <v>3250</v>
      </c>
      <c r="B190">
        <v>1</v>
      </c>
      <c r="C190">
        <v>1</v>
      </c>
      <c r="D190">
        <v>1</v>
      </c>
      <c r="E190">
        <v>0</v>
      </c>
      <c r="F190">
        <v>2600</v>
      </c>
      <c r="G190">
        <v>6000</v>
      </c>
      <c r="H190">
        <v>2600</v>
      </c>
      <c r="I190">
        <v>6000</v>
      </c>
      <c r="K190" s="57">
        <v>1992</v>
      </c>
      <c r="L190" s="58">
        <v>5100</v>
      </c>
      <c r="M190" s="58">
        <v>2500</v>
      </c>
      <c r="N190" s="58">
        <v>2900</v>
      </c>
      <c r="O190" s="58">
        <v>-5000</v>
      </c>
      <c r="P190" s="58">
        <v>4400</v>
      </c>
    </row>
    <row r="191" spans="1:16" ht="12.75">
      <c r="A191">
        <v>3250</v>
      </c>
      <c r="B191">
        <v>1</v>
      </c>
      <c r="C191">
        <v>1</v>
      </c>
      <c r="D191">
        <v>1</v>
      </c>
      <c r="E191">
        <v>0</v>
      </c>
      <c r="F191">
        <v>1100</v>
      </c>
      <c r="G191">
        <v>5100</v>
      </c>
      <c r="H191">
        <v>1100</v>
      </c>
      <c r="I191">
        <v>5100</v>
      </c>
      <c r="K191" s="57">
        <v>1992</v>
      </c>
      <c r="L191" s="58">
        <v>5100</v>
      </c>
      <c r="M191" s="58">
        <v>3500</v>
      </c>
      <c r="N191" s="58">
        <v>2900</v>
      </c>
      <c r="O191" s="58">
        <v>-4500</v>
      </c>
      <c r="P191" s="58">
        <v>4400</v>
      </c>
    </row>
    <row r="192" spans="1:16" ht="12.75">
      <c r="A192">
        <v>3250</v>
      </c>
      <c r="B192">
        <v>1</v>
      </c>
      <c r="C192">
        <v>1</v>
      </c>
      <c r="D192">
        <v>1</v>
      </c>
      <c r="E192">
        <v>0</v>
      </c>
      <c r="F192">
        <v>3000</v>
      </c>
      <c r="G192">
        <v>3900</v>
      </c>
      <c r="H192">
        <v>3000</v>
      </c>
      <c r="I192">
        <v>3900</v>
      </c>
      <c r="K192" s="57">
        <v>2007</v>
      </c>
      <c r="L192" s="57">
        <v>5100</v>
      </c>
      <c r="M192" s="57">
        <v>-3000</v>
      </c>
      <c r="N192" s="57">
        <v>2900</v>
      </c>
      <c r="O192" s="57">
        <v>18000</v>
      </c>
      <c r="P192" s="57">
        <v>4400</v>
      </c>
    </row>
    <row r="193" spans="1:16" ht="12.75">
      <c r="A193">
        <v>3250</v>
      </c>
      <c r="B193">
        <v>1</v>
      </c>
      <c r="C193">
        <v>1</v>
      </c>
      <c r="D193">
        <v>1</v>
      </c>
      <c r="E193">
        <v>0</v>
      </c>
      <c r="F193">
        <v>2000</v>
      </c>
      <c r="G193">
        <v>7500</v>
      </c>
      <c r="H193">
        <v>2000</v>
      </c>
      <c r="I193">
        <v>6000</v>
      </c>
      <c r="K193" s="57">
        <v>1992</v>
      </c>
      <c r="L193" s="58">
        <v>5100</v>
      </c>
      <c r="M193" s="58">
        <v>1200</v>
      </c>
      <c r="N193" s="58">
        <v>2900</v>
      </c>
      <c r="O193" s="58">
        <v>-5500</v>
      </c>
      <c r="P193" s="58">
        <v>4450</v>
      </c>
    </row>
    <row r="194" spans="1:16" ht="12.75">
      <c r="A194">
        <v>3250</v>
      </c>
      <c r="B194">
        <v>1</v>
      </c>
      <c r="C194">
        <v>1</v>
      </c>
      <c r="D194">
        <v>1</v>
      </c>
      <c r="E194">
        <v>0</v>
      </c>
      <c r="F194">
        <v>3000</v>
      </c>
      <c r="G194">
        <v>3700</v>
      </c>
      <c r="H194">
        <v>3000</v>
      </c>
      <c r="I194">
        <v>3700</v>
      </c>
      <c r="K194" s="57">
        <v>2006</v>
      </c>
      <c r="L194" s="58">
        <v>5100</v>
      </c>
      <c r="M194" s="58">
        <v>1500</v>
      </c>
      <c r="N194" s="58">
        <v>2900</v>
      </c>
      <c r="O194" s="58">
        <v>-5000</v>
      </c>
      <c r="P194" s="58">
        <v>4500</v>
      </c>
    </row>
    <row r="195" spans="1:16" ht="12.75">
      <c r="A195">
        <v>3300</v>
      </c>
      <c r="B195">
        <v>1</v>
      </c>
      <c r="C195">
        <v>1</v>
      </c>
      <c r="D195">
        <v>1</v>
      </c>
      <c r="E195">
        <v>0</v>
      </c>
      <c r="F195">
        <v>2000</v>
      </c>
      <c r="G195">
        <v>12000</v>
      </c>
      <c r="H195">
        <v>2000</v>
      </c>
      <c r="I195">
        <v>6000</v>
      </c>
      <c r="K195" s="57">
        <v>1992</v>
      </c>
      <c r="L195" s="58">
        <v>5100</v>
      </c>
      <c r="M195" s="58">
        <v>1900</v>
      </c>
      <c r="N195" s="58">
        <v>2900</v>
      </c>
      <c r="O195" s="58">
        <v>-5000</v>
      </c>
      <c r="P195" s="58">
        <v>4500</v>
      </c>
    </row>
    <row r="196" spans="1:16" ht="12.75">
      <c r="A196">
        <v>3300</v>
      </c>
      <c r="B196">
        <v>1</v>
      </c>
      <c r="C196">
        <v>1</v>
      </c>
      <c r="D196">
        <v>1</v>
      </c>
      <c r="E196">
        <v>0</v>
      </c>
      <c r="F196">
        <v>1300</v>
      </c>
      <c r="G196">
        <v>4500</v>
      </c>
      <c r="H196">
        <v>1300</v>
      </c>
      <c r="I196">
        <v>4500</v>
      </c>
      <c r="K196" s="57">
        <v>2001</v>
      </c>
      <c r="L196" s="57">
        <v>5100</v>
      </c>
      <c r="M196" s="57">
        <v>-4500</v>
      </c>
      <c r="N196" s="57">
        <v>2900</v>
      </c>
      <c r="O196" s="57">
        <v>5000</v>
      </c>
      <c r="P196" s="57">
        <v>4500</v>
      </c>
    </row>
    <row r="197" spans="1:16" ht="12.75">
      <c r="A197">
        <v>3300</v>
      </c>
      <c r="B197">
        <v>1</v>
      </c>
      <c r="C197">
        <v>1</v>
      </c>
      <c r="D197">
        <v>1</v>
      </c>
      <c r="E197">
        <v>0</v>
      </c>
      <c r="F197">
        <v>3000</v>
      </c>
      <c r="G197">
        <v>6000</v>
      </c>
      <c r="H197">
        <v>3000</v>
      </c>
      <c r="I197">
        <v>6000</v>
      </c>
      <c r="K197" s="57">
        <v>2005</v>
      </c>
      <c r="L197" s="57">
        <v>5100</v>
      </c>
      <c r="M197" s="57">
        <v>750</v>
      </c>
      <c r="N197" s="57">
        <v>2900</v>
      </c>
      <c r="O197" s="57">
        <v>-5500</v>
      </c>
      <c r="P197" s="57">
        <v>4500</v>
      </c>
    </row>
    <row r="198" spans="1:16" ht="12.75">
      <c r="A198">
        <v>3300</v>
      </c>
      <c r="B198">
        <v>1</v>
      </c>
      <c r="C198">
        <v>1</v>
      </c>
      <c r="D198">
        <v>1</v>
      </c>
      <c r="E198">
        <v>0</v>
      </c>
      <c r="F198">
        <v>2500</v>
      </c>
      <c r="G198">
        <v>4000</v>
      </c>
      <c r="H198">
        <v>2500</v>
      </c>
      <c r="I198">
        <v>4000</v>
      </c>
      <c r="K198" s="57">
        <v>2005</v>
      </c>
      <c r="L198" s="57">
        <v>5100</v>
      </c>
      <c r="M198" s="57">
        <v>500</v>
      </c>
      <c r="N198" s="57">
        <v>2900</v>
      </c>
      <c r="O198" s="57">
        <v>-5000</v>
      </c>
      <c r="P198" s="57">
        <v>4500</v>
      </c>
    </row>
    <row r="199" spans="1:16" ht="12.75">
      <c r="A199">
        <v>3300</v>
      </c>
      <c r="B199">
        <v>1</v>
      </c>
      <c r="C199">
        <v>1</v>
      </c>
      <c r="D199">
        <v>1</v>
      </c>
      <c r="E199">
        <v>0</v>
      </c>
      <c r="F199">
        <v>2000</v>
      </c>
      <c r="G199">
        <v>6000</v>
      </c>
      <c r="H199">
        <v>2000</v>
      </c>
      <c r="I199">
        <v>6000</v>
      </c>
      <c r="K199" s="61">
        <v>1995</v>
      </c>
      <c r="L199" s="58">
        <v>5100</v>
      </c>
      <c r="M199" s="58">
        <v>-4000</v>
      </c>
      <c r="N199" s="58">
        <v>2900</v>
      </c>
      <c r="O199" s="62">
        <v>7000</v>
      </c>
      <c r="P199" s="62">
        <v>4585</v>
      </c>
    </row>
    <row r="200" spans="1:16" ht="12.75">
      <c r="A200">
        <v>3300</v>
      </c>
      <c r="B200">
        <v>1</v>
      </c>
      <c r="C200">
        <v>1</v>
      </c>
      <c r="D200">
        <v>1</v>
      </c>
      <c r="E200">
        <v>0</v>
      </c>
      <c r="F200">
        <v>3000</v>
      </c>
      <c r="G200">
        <v>8000</v>
      </c>
      <c r="H200">
        <v>3000</v>
      </c>
      <c r="I200">
        <v>6000</v>
      </c>
      <c r="K200" s="57">
        <v>2006</v>
      </c>
      <c r="L200" s="58">
        <v>5100</v>
      </c>
      <c r="M200" s="58">
        <v>-3000</v>
      </c>
      <c r="N200" s="58">
        <v>2900</v>
      </c>
      <c r="O200" s="58">
        <v>6000</v>
      </c>
      <c r="P200" s="58">
        <v>4650</v>
      </c>
    </row>
    <row r="201" spans="1:16" ht="12.75">
      <c r="A201">
        <v>3300</v>
      </c>
      <c r="B201">
        <v>1</v>
      </c>
      <c r="C201">
        <v>1</v>
      </c>
      <c r="D201">
        <v>1</v>
      </c>
      <c r="E201">
        <v>0</v>
      </c>
      <c r="F201">
        <v>1500</v>
      </c>
      <c r="G201">
        <v>5800</v>
      </c>
      <c r="H201">
        <v>1500</v>
      </c>
      <c r="I201">
        <v>5800</v>
      </c>
      <c r="K201" s="57">
        <v>1992</v>
      </c>
      <c r="L201" s="58">
        <v>5100</v>
      </c>
      <c r="M201" s="58">
        <v>-4550</v>
      </c>
      <c r="N201" s="58">
        <v>2900</v>
      </c>
      <c r="O201" s="58">
        <v>5000</v>
      </c>
      <c r="P201" s="58">
        <v>4650</v>
      </c>
    </row>
    <row r="202" spans="1:16" ht="12.75">
      <c r="A202">
        <v>3300</v>
      </c>
      <c r="B202">
        <v>1</v>
      </c>
      <c r="C202">
        <v>1</v>
      </c>
      <c r="D202">
        <v>1</v>
      </c>
      <c r="E202">
        <v>0</v>
      </c>
      <c r="F202">
        <v>1000</v>
      </c>
      <c r="G202">
        <v>5000</v>
      </c>
      <c r="H202">
        <v>1000</v>
      </c>
      <c r="I202">
        <v>5000</v>
      </c>
      <c r="K202" s="57">
        <v>1999</v>
      </c>
      <c r="L202" s="57">
        <v>5100</v>
      </c>
      <c r="M202" s="57">
        <v>4000</v>
      </c>
      <c r="N202" s="57">
        <v>2900</v>
      </c>
      <c r="O202" s="57">
        <v>-5000</v>
      </c>
      <c r="P202" s="57">
        <v>4650</v>
      </c>
    </row>
    <row r="203" spans="1:16" ht="12.75">
      <c r="A203">
        <v>3300</v>
      </c>
      <c r="B203">
        <v>1</v>
      </c>
      <c r="C203">
        <v>1</v>
      </c>
      <c r="D203">
        <v>1</v>
      </c>
      <c r="E203">
        <v>0</v>
      </c>
      <c r="F203">
        <v>3000</v>
      </c>
      <c r="G203">
        <v>4000</v>
      </c>
      <c r="H203">
        <v>3000</v>
      </c>
      <c r="I203">
        <v>4000</v>
      </c>
      <c r="K203" s="57">
        <v>1999</v>
      </c>
      <c r="L203" s="57">
        <v>5100</v>
      </c>
      <c r="M203" s="57">
        <v>-4000</v>
      </c>
      <c r="N203" s="57">
        <v>2900</v>
      </c>
      <c r="O203" s="57">
        <v>5500</v>
      </c>
      <c r="P203" s="57">
        <v>4800</v>
      </c>
    </row>
    <row r="204" spans="1:16" ht="12.75">
      <c r="A204">
        <v>3350</v>
      </c>
      <c r="B204">
        <v>1</v>
      </c>
      <c r="C204">
        <v>1</v>
      </c>
      <c r="D204">
        <v>1</v>
      </c>
      <c r="E204">
        <v>0</v>
      </c>
      <c r="F204">
        <v>3000</v>
      </c>
      <c r="G204">
        <v>4000</v>
      </c>
      <c r="H204">
        <v>3000</v>
      </c>
      <c r="I204">
        <v>4000</v>
      </c>
      <c r="K204" s="57">
        <v>2005</v>
      </c>
      <c r="L204" s="57">
        <v>5100</v>
      </c>
      <c r="M204" s="57">
        <v>-1500</v>
      </c>
      <c r="N204" s="57">
        <v>2900</v>
      </c>
      <c r="O204" s="57">
        <v>25000</v>
      </c>
      <c r="P204" s="57">
        <v>4800</v>
      </c>
    </row>
    <row r="205" spans="1:16" ht="12.75">
      <c r="A205">
        <v>3375</v>
      </c>
      <c r="B205">
        <v>1</v>
      </c>
      <c r="C205">
        <v>1</v>
      </c>
      <c r="D205">
        <v>1</v>
      </c>
      <c r="E205">
        <v>0</v>
      </c>
      <c r="F205">
        <v>3011</v>
      </c>
      <c r="G205">
        <v>3940</v>
      </c>
      <c r="H205">
        <v>3011</v>
      </c>
      <c r="I205">
        <v>3940</v>
      </c>
      <c r="K205" s="57">
        <v>2009</v>
      </c>
      <c r="L205" s="58">
        <v>5100</v>
      </c>
      <c r="M205" s="58">
        <v>5000</v>
      </c>
      <c r="N205" s="58">
        <v>2900</v>
      </c>
      <c r="O205" s="58">
        <v>-5000</v>
      </c>
      <c r="P205" s="58">
        <v>5000</v>
      </c>
    </row>
    <row r="206" spans="1:16" ht="12.75">
      <c r="A206">
        <v>3400</v>
      </c>
      <c r="B206">
        <v>1</v>
      </c>
      <c r="C206">
        <v>1</v>
      </c>
      <c r="D206">
        <v>1</v>
      </c>
      <c r="E206">
        <v>0</v>
      </c>
      <c r="F206">
        <v>1000</v>
      </c>
      <c r="G206">
        <v>4000</v>
      </c>
      <c r="H206">
        <v>1000</v>
      </c>
      <c r="I206">
        <v>4000</v>
      </c>
      <c r="K206" s="57">
        <v>1992</v>
      </c>
      <c r="L206" s="58">
        <v>5100</v>
      </c>
      <c r="M206" s="58">
        <v>2000</v>
      </c>
      <c r="N206" s="58">
        <v>2900</v>
      </c>
      <c r="O206" s="58">
        <v>-11000</v>
      </c>
      <c r="P206" s="58">
        <v>5000</v>
      </c>
    </row>
    <row r="207" spans="1:16" ht="12.75">
      <c r="A207">
        <v>3400</v>
      </c>
      <c r="B207">
        <v>1</v>
      </c>
      <c r="C207">
        <v>1</v>
      </c>
      <c r="D207">
        <v>1</v>
      </c>
      <c r="E207">
        <v>0</v>
      </c>
      <c r="F207">
        <v>2800</v>
      </c>
      <c r="G207">
        <v>5000</v>
      </c>
      <c r="H207">
        <v>2800</v>
      </c>
      <c r="I207">
        <v>5000</v>
      </c>
      <c r="K207" s="57">
        <v>1992</v>
      </c>
      <c r="L207" s="58">
        <v>5100</v>
      </c>
      <c r="M207" s="58">
        <v>1000</v>
      </c>
      <c r="N207" s="58">
        <v>2900</v>
      </c>
      <c r="O207" s="58">
        <v>-10000</v>
      </c>
      <c r="P207" s="58">
        <v>5100</v>
      </c>
    </row>
    <row r="208" spans="1:16" ht="12.75">
      <c r="A208">
        <v>3400</v>
      </c>
      <c r="B208">
        <v>1</v>
      </c>
      <c r="C208">
        <v>1</v>
      </c>
      <c r="D208">
        <v>1</v>
      </c>
      <c r="E208">
        <v>0</v>
      </c>
      <c r="F208">
        <v>2500</v>
      </c>
      <c r="G208">
        <v>13500</v>
      </c>
      <c r="H208">
        <v>2500</v>
      </c>
      <c r="I208">
        <v>6000</v>
      </c>
      <c r="K208" s="57">
        <v>2009</v>
      </c>
      <c r="L208" s="58">
        <v>4100</v>
      </c>
      <c r="M208" s="58">
        <v>1000</v>
      </c>
      <c r="N208" s="58">
        <v>1900</v>
      </c>
      <c r="O208" s="58">
        <v>-5250</v>
      </c>
      <c r="P208" s="58">
        <v>1950</v>
      </c>
    </row>
    <row r="209" spans="1:16" ht="12.75">
      <c r="A209">
        <v>3400</v>
      </c>
      <c r="B209">
        <v>1</v>
      </c>
      <c r="C209">
        <v>1</v>
      </c>
      <c r="D209">
        <v>1</v>
      </c>
      <c r="E209">
        <v>0</v>
      </c>
      <c r="F209">
        <v>1000</v>
      </c>
      <c r="G209">
        <v>4900</v>
      </c>
      <c r="H209">
        <v>1000</v>
      </c>
      <c r="I209">
        <v>4900</v>
      </c>
      <c r="K209" s="57">
        <v>1995</v>
      </c>
      <c r="L209" s="58">
        <v>4100</v>
      </c>
      <c r="M209" s="58">
        <v>-1750</v>
      </c>
      <c r="N209" s="58">
        <v>1900</v>
      </c>
      <c r="O209" s="58">
        <v>2400</v>
      </c>
      <c r="P209" s="58">
        <v>2000</v>
      </c>
    </row>
    <row r="210" spans="1:16" ht="12.75">
      <c r="A210">
        <v>3400</v>
      </c>
      <c r="B210">
        <v>1</v>
      </c>
      <c r="C210">
        <v>1</v>
      </c>
      <c r="D210">
        <v>1</v>
      </c>
      <c r="E210">
        <v>0</v>
      </c>
      <c r="F210">
        <v>3000</v>
      </c>
      <c r="G210">
        <v>3800</v>
      </c>
      <c r="H210">
        <v>3000</v>
      </c>
      <c r="I210">
        <v>3800</v>
      </c>
      <c r="K210" s="57">
        <v>2002</v>
      </c>
      <c r="L210" s="57">
        <v>4100</v>
      </c>
      <c r="M210" s="57">
        <v>500</v>
      </c>
      <c r="N210" s="57">
        <v>1900</v>
      </c>
      <c r="O210" s="57">
        <v>-2500</v>
      </c>
      <c r="P210" s="57">
        <v>2100</v>
      </c>
    </row>
    <row r="211" spans="1:16" ht="12.75">
      <c r="A211">
        <v>3400</v>
      </c>
      <c r="B211">
        <v>1</v>
      </c>
      <c r="C211">
        <v>1</v>
      </c>
      <c r="D211">
        <v>1</v>
      </c>
      <c r="E211">
        <v>0</v>
      </c>
      <c r="F211">
        <v>1000</v>
      </c>
      <c r="G211">
        <v>5000</v>
      </c>
      <c r="H211">
        <v>1000</v>
      </c>
      <c r="I211">
        <v>5000</v>
      </c>
      <c r="K211" s="57">
        <v>1992</v>
      </c>
      <c r="L211" s="58">
        <v>4100</v>
      </c>
      <c r="M211" s="58">
        <v>300</v>
      </c>
      <c r="N211" s="58">
        <v>1900</v>
      </c>
      <c r="O211" s="58">
        <v>-5500</v>
      </c>
      <c r="P211" s="58">
        <v>2200</v>
      </c>
    </row>
    <row r="212" spans="1:16" ht="12.75">
      <c r="A212">
        <v>3400</v>
      </c>
      <c r="B212">
        <v>1</v>
      </c>
      <c r="C212">
        <v>1</v>
      </c>
      <c r="D212">
        <v>1</v>
      </c>
      <c r="E212">
        <v>0</v>
      </c>
      <c r="F212">
        <v>3200</v>
      </c>
      <c r="G212">
        <v>4350</v>
      </c>
      <c r="H212">
        <v>3200</v>
      </c>
      <c r="I212">
        <v>4350</v>
      </c>
      <c r="K212" s="57">
        <v>1992</v>
      </c>
      <c r="L212" s="58">
        <v>4100</v>
      </c>
      <c r="M212" s="58">
        <v>1100</v>
      </c>
      <c r="N212" s="58">
        <v>1900</v>
      </c>
      <c r="O212" s="58">
        <v>-3400</v>
      </c>
      <c r="P212" s="58">
        <v>2300</v>
      </c>
    </row>
    <row r="213" spans="1:16" ht="12.75">
      <c r="A213">
        <v>3425</v>
      </c>
      <c r="B213">
        <v>1</v>
      </c>
      <c r="C213">
        <v>1</v>
      </c>
      <c r="D213">
        <v>1</v>
      </c>
      <c r="E213">
        <v>0</v>
      </c>
      <c r="F213">
        <v>3000</v>
      </c>
      <c r="G213">
        <v>4500</v>
      </c>
      <c r="H213">
        <v>3000</v>
      </c>
      <c r="I213">
        <v>4500</v>
      </c>
      <c r="K213" s="57">
        <v>2001</v>
      </c>
      <c r="L213" s="57">
        <v>4100</v>
      </c>
      <c r="M213" s="57">
        <v>2000</v>
      </c>
      <c r="N213" s="57">
        <v>1900</v>
      </c>
      <c r="O213" s="57">
        <v>-3500</v>
      </c>
      <c r="P213" s="57">
        <v>2300</v>
      </c>
    </row>
    <row r="214" spans="1:16" ht="12.75">
      <c r="A214">
        <v>3450</v>
      </c>
      <c r="B214">
        <v>1</v>
      </c>
      <c r="C214">
        <v>1</v>
      </c>
      <c r="D214">
        <v>1</v>
      </c>
      <c r="E214">
        <v>0</v>
      </c>
      <c r="F214">
        <v>1500</v>
      </c>
      <c r="G214">
        <v>6000</v>
      </c>
      <c r="H214">
        <v>1500</v>
      </c>
      <c r="I214">
        <v>6000</v>
      </c>
      <c r="K214" s="57">
        <v>2009</v>
      </c>
      <c r="L214" s="58">
        <v>4100</v>
      </c>
      <c r="M214" s="58">
        <v>2350</v>
      </c>
      <c r="N214" s="58">
        <v>1900</v>
      </c>
      <c r="O214" s="58">
        <v>-2350</v>
      </c>
      <c r="P214" s="58">
        <v>2350</v>
      </c>
    </row>
    <row r="215" spans="1:16" ht="12.75">
      <c r="A215">
        <v>3475</v>
      </c>
      <c r="B215">
        <v>1</v>
      </c>
      <c r="C215">
        <v>1</v>
      </c>
      <c r="D215">
        <v>1</v>
      </c>
      <c r="E215">
        <v>0</v>
      </c>
      <c r="F215">
        <v>2800</v>
      </c>
      <c r="G215">
        <v>3900</v>
      </c>
      <c r="H215">
        <v>2800</v>
      </c>
      <c r="I215">
        <v>3900</v>
      </c>
      <c r="K215" s="57">
        <v>1992</v>
      </c>
      <c r="L215" s="58">
        <v>4100</v>
      </c>
      <c r="M215" s="58">
        <v>-1800</v>
      </c>
      <c r="N215" s="58">
        <v>1900</v>
      </c>
      <c r="O215" s="58">
        <v>3500</v>
      </c>
      <c r="P215" s="58">
        <v>2400</v>
      </c>
    </row>
    <row r="216" spans="1:16" ht="12.75">
      <c r="A216">
        <v>3499</v>
      </c>
      <c r="B216">
        <v>1</v>
      </c>
      <c r="C216">
        <v>1</v>
      </c>
      <c r="D216">
        <v>1</v>
      </c>
      <c r="E216">
        <v>0</v>
      </c>
      <c r="F216">
        <v>1000</v>
      </c>
      <c r="G216">
        <v>6000</v>
      </c>
      <c r="H216">
        <v>1000</v>
      </c>
      <c r="I216">
        <v>6000</v>
      </c>
      <c r="K216" s="57">
        <v>2007</v>
      </c>
      <c r="L216" s="57">
        <v>4100</v>
      </c>
      <c r="M216" s="57">
        <v>1000</v>
      </c>
      <c r="N216" s="57">
        <v>1900</v>
      </c>
      <c r="O216" s="57">
        <v>-3000</v>
      </c>
      <c r="P216" s="57">
        <v>2400</v>
      </c>
    </row>
    <row r="217" spans="1:16" ht="12.75">
      <c r="A217">
        <v>3500</v>
      </c>
      <c r="B217">
        <v>1</v>
      </c>
      <c r="C217">
        <v>1</v>
      </c>
      <c r="D217">
        <v>1</v>
      </c>
      <c r="E217">
        <v>0</v>
      </c>
      <c r="F217">
        <v>1000</v>
      </c>
      <c r="G217">
        <v>6000</v>
      </c>
      <c r="H217">
        <v>1000</v>
      </c>
      <c r="I217">
        <v>6000</v>
      </c>
      <c r="K217" s="57">
        <v>1995</v>
      </c>
      <c r="L217" s="58">
        <v>4100</v>
      </c>
      <c r="M217" s="58">
        <v>2000</v>
      </c>
      <c r="N217" s="58">
        <v>1900</v>
      </c>
      <c r="O217" s="58">
        <v>-2700</v>
      </c>
      <c r="P217" s="58">
        <v>2450</v>
      </c>
    </row>
    <row r="218" spans="1:16" ht="12.75">
      <c r="A218">
        <v>3500</v>
      </c>
      <c r="B218">
        <v>1</v>
      </c>
      <c r="C218">
        <v>1</v>
      </c>
      <c r="D218">
        <v>1</v>
      </c>
      <c r="E218">
        <v>0</v>
      </c>
      <c r="F218">
        <v>3500</v>
      </c>
      <c r="G218">
        <v>3500</v>
      </c>
      <c r="H218">
        <v>3500</v>
      </c>
      <c r="I218">
        <v>3500</v>
      </c>
      <c r="K218" s="57">
        <v>2009</v>
      </c>
      <c r="L218" s="58">
        <v>4100</v>
      </c>
      <c r="M218" s="58">
        <v>-2400</v>
      </c>
      <c r="N218" s="58">
        <v>1900</v>
      </c>
      <c r="O218" s="58">
        <v>4000</v>
      </c>
      <c r="P218" s="58">
        <v>2450</v>
      </c>
    </row>
    <row r="219" spans="1:16" ht="12.75">
      <c r="A219">
        <v>3500</v>
      </c>
      <c r="B219">
        <v>1</v>
      </c>
      <c r="C219">
        <v>1</v>
      </c>
      <c r="D219">
        <v>1</v>
      </c>
      <c r="E219">
        <v>0</v>
      </c>
      <c r="F219">
        <v>2700</v>
      </c>
      <c r="G219">
        <v>5000</v>
      </c>
      <c r="H219">
        <v>2700</v>
      </c>
      <c r="I219">
        <v>5000</v>
      </c>
      <c r="K219" s="57">
        <v>2006</v>
      </c>
      <c r="L219" s="57">
        <v>4100</v>
      </c>
      <c r="M219" s="57">
        <v>1550</v>
      </c>
      <c r="N219" s="57">
        <v>1900</v>
      </c>
      <c r="O219" s="57">
        <v>-4000</v>
      </c>
      <c r="P219" s="57">
        <v>2500</v>
      </c>
    </row>
    <row r="220" spans="1:16" ht="12.75">
      <c r="A220">
        <v>3500</v>
      </c>
      <c r="B220">
        <v>1</v>
      </c>
      <c r="C220">
        <v>1</v>
      </c>
      <c r="D220">
        <v>1</v>
      </c>
      <c r="E220">
        <v>0</v>
      </c>
      <c r="F220">
        <v>3200</v>
      </c>
      <c r="G220">
        <v>5200</v>
      </c>
      <c r="H220">
        <v>3200</v>
      </c>
      <c r="I220">
        <v>5200</v>
      </c>
      <c r="K220" s="57">
        <v>1992</v>
      </c>
      <c r="L220" s="58">
        <v>4100</v>
      </c>
      <c r="M220" s="58">
        <v>1200</v>
      </c>
      <c r="N220" s="58">
        <v>1900</v>
      </c>
      <c r="O220" s="58">
        <v>-4000</v>
      </c>
      <c r="P220" s="58">
        <v>2500</v>
      </c>
    </row>
    <row r="221" spans="1:16" ht="12.75">
      <c r="A221">
        <v>3500</v>
      </c>
      <c r="B221">
        <v>1</v>
      </c>
      <c r="C221">
        <v>1</v>
      </c>
      <c r="D221">
        <v>1</v>
      </c>
      <c r="E221">
        <v>0</v>
      </c>
      <c r="F221">
        <v>2500</v>
      </c>
      <c r="G221">
        <v>3600</v>
      </c>
      <c r="H221">
        <v>2500</v>
      </c>
      <c r="I221">
        <v>3600</v>
      </c>
      <c r="K221" s="57">
        <v>1995</v>
      </c>
      <c r="L221" s="58">
        <v>4100</v>
      </c>
      <c r="M221" s="58">
        <v>1000</v>
      </c>
      <c r="N221" s="58">
        <v>1900</v>
      </c>
      <c r="O221" s="58">
        <v>-2500</v>
      </c>
      <c r="P221" s="58">
        <v>2500</v>
      </c>
    </row>
    <row r="222" spans="1:16" ht="12.75">
      <c r="A222">
        <v>3500</v>
      </c>
      <c r="B222">
        <v>1</v>
      </c>
      <c r="C222">
        <v>1</v>
      </c>
      <c r="D222">
        <v>1</v>
      </c>
      <c r="E222">
        <v>0</v>
      </c>
      <c r="F222">
        <v>1000</v>
      </c>
      <c r="G222">
        <v>6000</v>
      </c>
      <c r="H222">
        <v>1000</v>
      </c>
      <c r="I222">
        <v>6000</v>
      </c>
      <c r="K222" s="57">
        <v>1995</v>
      </c>
      <c r="L222" s="58">
        <v>4100</v>
      </c>
      <c r="M222" s="58">
        <v>2000</v>
      </c>
      <c r="N222" s="58">
        <v>1900</v>
      </c>
      <c r="O222" s="58">
        <v>-3000</v>
      </c>
      <c r="P222" s="58">
        <v>2500</v>
      </c>
    </row>
    <row r="223" spans="1:16" ht="12.75">
      <c r="A223">
        <v>3500</v>
      </c>
      <c r="B223">
        <v>1</v>
      </c>
      <c r="C223">
        <v>1</v>
      </c>
      <c r="D223">
        <v>1</v>
      </c>
      <c r="E223">
        <v>0</v>
      </c>
      <c r="F223">
        <v>1000</v>
      </c>
      <c r="G223">
        <v>8000</v>
      </c>
      <c r="H223">
        <v>1000</v>
      </c>
      <c r="I223">
        <v>6000</v>
      </c>
      <c r="K223" s="57">
        <v>1996</v>
      </c>
      <c r="L223" s="57">
        <v>4100</v>
      </c>
      <c r="M223" s="57">
        <v>2000</v>
      </c>
      <c r="N223" s="57">
        <v>1900</v>
      </c>
      <c r="O223" s="57">
        <v>-3000</v>
      </c>
      <c r="P223" s="57">
        <v>2500</v>
      </c>
    </row>
    <row r="224" spans="1:16" ht="12.75">
      <c r="A224">
        <v>3500</v>
      </c>
      <c r="B224">
        <v>1</v>
      </c>
      <c r="C224">
        <v>1</v>
      </c>
      <c r="D224">
        <v>1</v>
      </c>
      <c r="E224">
        <v>0</v>
      </c>
      <c r="F224">
        <v>1000</v>
      </c>
      <c r="G224">
        <v>6000</v>
      </c>
      <c r="H224">
        <v>1000</v>
      </c>
      <c r="I224">
        <v>6000</v>
      </c>
      <c r="K224" s="57">
        <v>1992</v>
      </c>
      <c r="L224" s="58">
        <v>4100</v>
      </c>
      <c r="M224" s="58">
        <v>660</v>
      </c>
      <c r="N224" s="58">
        <v>1900</v>
      </c>
      <c r="O224" s="58">
        <v>-5000</v>
      </c>
      <c r="P224" s="58">
        <v>2600</v>
      </c>
    </row>
    <row r="225" spans="1:16" ht="12.75">
      <c r="A225">
        <v>3500</v>
      </c>
      <c r="B225">
        <v>1</v>
      </c>
      <c r="C225">
        <v>1</v>
      </c>
      <c r="D225">
        <v>1</v>
      </c>
      <c r="E225">
        <v>0</v>
      </c>
      <c r="F225">
        <v>3200</v>
      </c>
      <c r="G225">
        <v>4800</v>
      </c>
      <c r="H225">
        <v>3200</v>
      </c>
      <c r="I225">
        <v>4800</v>
      </c>
      <c r="K225" s="57">
        <v>1992</v>
      </c>
      <c r="L225" s="58">
        <v>4100</v>
      </c>
      <c r="M225" s="58">
        <v>-1800</v>
      </c>
      <c r="N225" s="58">
        <v>1900</v>
      </c>
      <c r="O225" s="58">
        <v>2900</v>
      </c>
      <c r="P225" s="58">
        <v>2650</v>
      </c>
    </row>
    <row r="226" spans="1:16" ht="12.75">
      <c r="A226">
        <v>3500</v>
      </c>
      <c r="B226">
        <v>1</v>
      </c>
      <c r="C226">
        <v>1</v>
      </c>
      <c r="D226">
        <v>1</v>
      </c>
      <c r="E226">
        <v>0</v>
      </c>
      <c r="F226">
        <v>2500</v>
      </c>
      <c r="G226">
        <v>3500</v>
      </c>
      <c r="H226">
        <v>2500</v>
      </c>
      <c r="I226">
        <v>3500</v>
      </c>
      <c r="K226" s="57">
        <v>2004</v>
      </c>
      <c r="L226" s="57">
        <v>4100</v>
      </c>
      <c r="M226" s="57">
        <v>2300</v>
      </c>
      <c r="N226" s="57">
        <v>1900</v>
      </c>
      <c r="O226" s="57">
        <v>-3500</v>
      </c>
      <c r="P226" s="59">
        <v>2700</v>
      </c>
    </row>
    <row r="227" spans="1:16" ht="12.75">
      <c r="A227">
        <v>3500</v>
      </c>
      <c r="B227">
        <v>1</v>
      </c>
      <c r="C227">
        <v>1</v>
      </c>
      <c r="D227">
        <v>1</v>
      </c>
      <c r="E227">
        <v>0</v>
      </c>
      <c r="F227">
        <v>2500</v>
      </c>
      <c r="G227">
        <v>4000</v>
      </c>
      <c r="H227">
        <v>2500</v>
      </c>
      <c r="I227">
        <v>4000</v>
      </c>
      <c r="K227" s="57">
        <v>2005</v>
      </c>
      <c r="L227" s="57">
        <v>4100</v>
      </c>
      <c r="M227" s="57">
        <v>2000</v>
      </c>
      <c r="N227" s="57">
        <v>1900</v>
      </c>
      <c r="O227" s="57">
        <v>-3000</v>
      </c>
      <c r="P227" s="59">
        <v>2700</v>
      </c>
    </row>
    <row r="228" spans="1:16" ht="12.75">
      <c r="A228">
        <v>3500</v>
      </c>
      <c r="B228">
        <v>1</v>
      </c>
      <c r="C228">
        <v>1</v>
      </c>
      <c r="D228">
        <v>1</v>
      </c>
      <c r="E228">
        <v>0</v>
      </c>
      <c r="F228">
        <v>1000</v>
      </c>
      <c r="G228">
        <v>4000</v>
      </c>
      <c r="H228">
        <v>1000</v>
      </c>
      <c r="I228">
        <v>4000</v>
      </c>
      <c r="K228" s="57">
        <v>1992</v>
      </c>
      <c r="L228" s="58">
        <v>4100</v>
      </c>
      <c r="M228" s="58">
        <v>1125</v>
      </c>
      <c r="N228" s="58">
        <v>1900</v>
      </c>
      <c r="O228" s="58">
        <v>-3500</v>
      </c>
      <c r="P228" s="58">
        <v>2750</v>
      </c>
    </row>
    <row r="229" spans="1:16" ht="12.75">
      <c r="A229">
        <v>3500</v>
      </c>
      <c r="B229">
        <v>1</v>
      </c>
      <c r="C229">
        <v>1</v>
      </c>
      <c r="D229">
        <v>1</v>
      </c>
      <c r="E229">
        <v>0</v>
      </c>
      <c r="F229">
        <v>2500</v>
      </c>
      <c r="G229">
        <v>5500</v>
      </c>
      <c r="H229">
        <v>2500</v>
      </c>
      <c r="I229">
        <v>5500</v>
      </c>
      <c r="K229" s="57">
        <v>1992</v>
      </c>
      <c r="L229" s="58">
        <v>4100</v>
      </c>
      <c r="M229" s="58">
        <v>1500</v>
      </c>
      <c r="N229" s="58">
        <v>1900</v>
      </c>
      <c r="O229" s="58">
        <v>-3850</v>
      </c>
      <c r="P229" s="58">
        <v>2750</v>
      </c>
    </row>
    <row r="230" spans="1:16" ht="12.75">
      <c r="A230">
        <v>3571</v>
      </c>
      <c r="B230">
        <v>1</v>
      </c>
      <c r="C230">
        <v>1</v>
      </c>
      <c r="D230">
        <v>1</v>
      </c>
      <c r="E230">
        <v>0</v>
      </c>
      <c r="F230">
        <v>3200</v>
      </c>
      <c r="G230">
        <v>3950</v>
      </c>
      <c r="H230">
        <v>3200</v>
      </c>
      <c r="I230">
        <v>3950</v>
      </c>
      <c r="K230" s="57">
        <v>2004</v>
      </c>
      <c r="L230" s="57">
        <v>4100</v>
      </c>
      <c r="M230" s="57">
        <v>-2375</v>
      </c>
      <c r="N230" s="57">
        <v>1900</v>
      </c>
      <c r="O230" s="57">
        <v>3500</v>
      </c>
      <c r="P230" s="59">
        <v>2750</v>
      </c>
    </row>
    <row r="231" spans="1:16" ht="12.75">
      <c r="A231">
        <v>3600</v>
      </c>
      <c r="B231">
        <v>1</v>
      </c>
      <c r="C231">
        <v>1</v>
      </c>
      <c r="D231">
        <v>1</v>
      </c>
      <c r="E231">
        <v>0</v>
      </c>
      <c r="F231">
        <v>2000</v>
      </c>
      <c r="G231">
        <v>4500</v>
      </c>
      <c r="H231">
        <v>2000</v>
      </c>
      <c r="I231">
        <v>4500</v>
      </c>
      <c r="K231" s="57">
        <v>2004</v>
      </c>
      <c r="L231" s="57">
        <v>4100</v>
      </c>
      <c r="M231" s="57">
        <v>2000</v>
      </c>
      <c r="N231" s="57">
        <v>1900</v>
      </c>
      <c r="O231" s="57">
        <v>-3800</v>
      </c>
      <c r="P231" s="59">
        <v>2750</v>
      </c>
    </row>
    <row r="232" spans="1:16" ht="12.75">
      <c r="A232">
        <v>3600</v>
      </c>
      <c r="B232">
        <v>1</v>
      </c>
      <c r="C232">
        <v>1</v>
      </c>
      <c r="D232">
        <v>1</v>
      </c>
      <c r="E232">
        <v>0</v>
      </c>
      <c r="F232">
        <v>3000</v>
      </c>
      <c r="G232">
        <v>4500</v>
      </c>
      <c r="H232">
        <v>3000</v>
      </c>
      <c r="I232">
        <v>4500</v>
      </c>
      <c r="K232" s="57">
        <v>2007</v>
      </c>
      <c r="L232" s="57">
        <v>4100</v>
      </c>
      <c r="M232" s="57">
        <v>2500</v>
      </c>
      <c r="N232" s="57">
        <v>1900</v>
      </c>
      <c r="O232" s="57">
        <v>-3000</v>
      </c>
      <c r="P232" s="57">
        <v>2750</v>
      </c>
    </row>
    <row r="233" spans="1:16" ht="12.75">
      <c r="A233">
        <v>3600</v>
      </c>
      <c r="B233">
        <v>1</v>
      </c>
      <c r="C233">
        <v>1</v>
      </c>
      <c r="D233">
        <v>1</v>
      </c>
      <c r="E233">
        <v>0</v>
      </c>
      <c r="F233">
        <v>3000</v>
      </c>
      <c r="G233">
        <v>8000</v>
      </c>
      <c r="H233">
        <v>3000</v>
      </c>
      <c r="I233">
        <v>6000</v>
      </c>
      <c r="K233" s="57">
        <v>1992</v>
      </c>
      <c r="L233" s="58">
        <v>4100</v>
      </c>
      <c r="M233" s="58">
        <v>-2750</v>
      </c>
      <c r="N233" s="58">
        <v>1900</v>
      </c>
      <c r="O233" s="58">
        <v>3000</v>
      </c>
      <c r="P233" s="58">
        <v>2800</v>
      </c>
    </row>
    <row r="234" spans="1:16" ht="12.75">
      <c r="A234">
        <v>3600</v>
      </c>
      <c r="B234">
        <v>1</v>
      </c>
      <c r="C234">
        <v>1</v>
      </c>
      <c r="D234">
        <v>1</v>
      </c>
      <c r="E234">
        <v>0</v>
      </c>
      <c r="F234">
        <v>800</v>
      </c>
      <c r="G234">
        <v>5000</v>
      </c>
      <c r="H234">
        <v>1000</v>
      </c>
      <c r="I234">
        <v>5000</v>
      </c>
      <c r="K234" s="57">
        <v>1992</v>
      </c>
      <c r="L234" s="58">
        <v>4100</v>
      </c>
      <c r="M234" s="58">
        <v>2600</v>
      </c>
      <c r="N234" s="58">
        <v>1900</v>
      </c>
      <c r="O234" s="58">
        <v>-3000</v>
      </c>
      <c r="P234" s="58">
        <v>2800</v>
      </c>
    </row>
    <row r="235" spans="1:16" ht="12.75">
      <c r="A235">
        <v>3600</v>
      </c>
      <c r="B235">
        <v>1</v>
      </c>
      <c r="C235">
        <v>1</v>
      </c>
      <c r="D235">
        <v>1</v>
      </c>
      <c r="E235">
        <v>0</v>
      </c>
      <c r="F235">
        <v>2100</v>
      </c>
      <c r="G235">
        <v>4100</v>
      </c>
      <c r="H235">
        <v>2100</v>
      </c>
      <c r="I235">
        <v>4100</v>
      </c>
      <c r="K235" s="57">
        <v>2006</v>
      </c>
      <c r="L235" s="57">
        <v>4100</v>
      </c>
      <c r="M235" s="57">
        <v>-2700</v>
      </c>
      <c r="N235" s="57">
        <v>1900</v>
      </c>
      <c r="O235" s="57">
        <v>3500</v>
      </c>
      <c r="P235" s="57">
        <v>2808</v>
      </c>
    </row>
    <row r="236" spans="1:16" ht="12.75">
      <c r="A236">
        <v>3600</v>
      </c>
      <c r="B236">
        <v>1</v>
      </c>
      <c r="C236">
        <v>1</v>
      </c>
      <c r="D236">
        <v>1</v>
      </c>
      <c r="E236">
        <v>0</v>
      </c>
      <c r="F236">
        <v>3000</v>
      </c>
      <c r="G236">
        <v>16000</v>
      </c>
      <c r="H236">
        <v>3000</v>
      </c>
      <c r="I236">
        <v>6000</v>
      </c>
      <c r="K236" s="57">
        <v>1992</v>
      </c>
      <c r="L236" s="58">
        <v>4100</v>
      </c>
      <c r="M236" s="58">
        <v>750</v>
      </c>
      <c r="N236" s="58">
        <v>1900</v>
      </c>
      <c r="O236" s="58">
        <v>-5000</v>
      </c>
      <c r="P236" s="58">
        <v>2850</v>
      </c>
    </row>
    <row r="237" spans="1:16" ht="12.75">
      <c r="A237">
        <v>3600</v>
      </c>
      <c r="B237">
        <v>1</v>
      </c>
      <c r="C237">
        <v>1</v>
      </c>
      <c r="D237">
        <v>1</v>
      </c>
      <c r="E237">
        <v>0</v>
      </c>
      <c r="F237">
        <v>3400</v>
      </c>
      <c r="G237">
        <v>5000</v>
      </c>
      <c r="H237">
        <v>3400</v>
      </c>
      <c r="I237">
        <v>5000</v>
      </c>
      <c r="K237" s="57">
        <v>2009</v>
      </c>
      <c r="L237" s="58">
        <v>4100</v>
      </c>
      <c r="M237" s="58">
        <v>-3000</v>
      </c>
      <c r="N237" s="58">
        <v>1900</v>
      </c>
      <c r="O237" s="58">
        <v>4800</v>
      </c>
      <c r="P237" s="58">
        <v>2900</v>
      </c>
    </row>
    <row r="238" spans="1:16" ht="12.75">
      <c r="A238">
        <v>3610</v>
      </c>
      <c r="B238">
        <v>1</v>
      </c>
      <c r="C238">
        <v>1</v>
      </c>
      <c r="D238">
        <v>1</v>
      </c>
      <c r="E238">
        <v>0</v>
      </c>
      <c r="F238">
        <v>2000</v>
      </c>
      <c r="G238">
        <v>5500</v>
      </c>
      <c r="H238">
        <v>2000</v>
      </c>
      <c r="I238">
        <v>5500</v>
      </c>
      <c r="K238" s="60">
        <v>1995</v>
      </c>
      <c r="L238" s="58">
        <v>4100</v>
      </c>
      <c r="M238" s="58">
        <v>1500</v>
      </c>
      <c r="N238" s="58">
        <v>1900</v>
      </c>
      <c r="O238" s="58">
        <v>-3200</v>
      </c>
      <c r="P238" s="58">
        <v>2900</v>
      </c>
    </row>
    <row r="239" spans="1:16" ht="12.75">
      <c r="A239">
        <v>3625</v>
      </c>
      <c r="B239">
        <v>1</v>
      </c>
      <c r="C239">
        <v>1</v>
      </c>
      <c r="D239">
        <v>1</v>
      </c>
      <c r="E239">
        <v>0</v>
      </c>
      <c r="F239">
        <v>2000</v>
      </c>
      <c r="G239">
        <v>4500</v>
      </c>
      <c r="H239">
        <v>2000</v>
      </c>
      <c r="I239">
        <v>4500</v>
      </c>
      <c r="K239" s="57">
        <v>1996</v>
      </c>
      <c r="L239" s="57">
        <v>4100</v>
      </c>
      <c r="M239" s="57">
        <v>500</v>
      </c>
      <c r="N239" s="57">
        <v>1900</v>
      </c>
      <c r="O239" s="57">
        <v>-24000</v>
      </c>
      <c r="P239" s="57">
        <v>2900</v>
      </c>
    </row>
    <row r="240" spans="1:16" ht="12.75">
      <c r="A240">
        <v>3650</v>
      </c>
      <c r="B240">
        <v>1</v>
      </c>
      <c r="C240">
        <v>1</v>
      </c>
      <c r="D240">
        <v>1</v>
      </c>
      <c r="E240">
        <v>0</v>
      </c>
      <c r="F240">
        <v>3300</v>
      </c>
      <c r="G240">
        <v>4500</v>
      </c>
      <c r="H240">
        <v>3300</v>
      </c>
      <c r="I240">
        <v>4500</v>
      </c>
      <c r="K240" s="57">
        <v>2005</v>
      </c>
      <c r="L240" s="57">
        <v>4100</v>
      </c>
      <c r="M240" s="57">
        <v>-2900</v>
      </c>
      <c r="N240" s="57">
        <v>1900</v>
      </c>
      <c r="O240" s="57">
        <v>3100</v>
      </c>
      <c r="P240" s="59">
        <v>2950</v>
      </c>
    </row>
    <row r="241" spans="1:16" ht="12.75">
      <c r="A241">
        <v>3650</v>
      </c>
      <c r="B241">
        <v>1</v>
      </c>
      <c r="C241">
        <v>1</v>
      </c>
      <c r="D241">
        <v>1</v>
      </c>
      <c r="E241">
        <v>0</v>
      </c>
      <c r="F241">
        <v>3000</v>
      </c>
      <c r="G241">
        <v>5000</v>
      </c>
      <c r="H241">
        <v>3000</v>
      </c>
      <c r="I241">
        <v>5000</v>
      </c>
      <c r="K241" s="57">
        <v>2008</v>
      </c>
      <c r="L241" s="57">
        <v>4100</v>
      </c>
      <c r="M241" s="57">
        <v>-2800</v>
      </c>
      <c r="N241" s="57">
        <v>1900</v>
      </c>
      <c r="O241" s="57">
        <v>3500</v>
      </c>
      <c r="P241" s="57">
        <v>2970</v>
      </c>
    </row>
    <row r="242" spans="1:16" ht="12.75">
      <c r="A242">
        <v>3650</v>
      </c>
      <c r="B242">
        <v>1</v>
      </c>
      <c r="C242">
        <v>1</v>
      </c>
      <c r="D242">
        <v>1</v>
      </c>
      <c r="E242">
        <v>0</v>
      </c>
      <c r="F242">
        <v>2000</v>
      </c>
      <c r="G242">
        <v>3990</v>
      </c>
      <c r="H242">
        <v>2000</v>
      </c>
      <c r="I242">
        <v>3990</v>
      </c>
      <c r="K242" s="57">
        <v>1995</v>
      </c>
      <c r="L242" s="58">
        <v>4100</v>
      </c>
      <c r="M242" s="58">
        <v>-2000</v>
      </c>
      <c r="N242" s="58">
        <v>1900</v>
      </c>
      <c r="O242" s="58">
        <v>5000</v>
      </c>
      <c r="P242" s="58">
        <v>2999</v>
      </c>
    </row>
    <row r="243" spans="1:16" ht="12.75">
      <c r="A243">
        <v>3650</v>
      </c>
      <c r="B243">
        <v>1</v>
      </c>
      <c r="C243">
        <v>1</v>
      </c>
      <c r="D243">
        <v>1</v>
      </c>
      <c r="E243">
        <v>0</v>
      </c>
      <c r="F243">
        <v>1100</v>
      </c>
      <c r="G243">
        <v>5900</v>
      </c>
      <c r="H243">
        <v>1100</v>
      </c>
      <c r="I243">
        <v>5900</v>
      </c>
      <c r="K243" s="57">
        <v>2012</v>
      </c>
      <c r="L243" s="58">
        <v>4100</v>
      </c>
      <c r="M243" s="58">
        <v>-3000</v>
      </c>
      <c r="N243" s="58">
        <v>1900</v>
      </c>
      <c r="O243" s="58">
        <v>3000</v>
      </c>
      <c r="P243" s="58">
        <v>3000</v>
      </c>
    </row>
    <row r="244" spans="1:16" ht="12.75">
      <c r="A244">
        <v>3660</v>
      </c>
      <c r="B244">
        <v>1</v>
      </c>
      <c r="C244">
        <v>1</v>
      </c>
      <c r="D244">
        <v>1</v>
      </c>
      <c r="E244">
        <v>0</v>
      </c>
      <c r="F244">
        <v>1200</v>
      </c>
      <c r="G244">
        <v>6000</v>
      </c>
      <c r="H244">
        <v>1200</v>
      </c>
      <c r="I244">
        <v>6000</v>
      </c>
      <c r="K244" s="57">
        <v>2012</v>
      </c>
      <c r="L244" s="58">
        <v>4100</v>
      </c>
      <c r="M244" s="58">
        <v>1000</v>
      </c>
      <c r="N244" s="58">
        <v>1900</v>
      </c>
      <c r="O244" s="58">
        <v>-6000</v>
      </c>
      <c r="P244" s="58">
        <v>3000</v>
      </c>
    </row>
    <row r="245" spans="1:16" ht="12.75">
      <c r="A245">
        <v>3675</v>
      </c>
      <c r="B245">
        <v>1</v>
      </c>
      <c r="C245">
        <v>1</v>
      </c>
      <c r="D245">
        <v>1</v>
      </c>
      <c r="E245">
        <v>0</v>
      </c>
      <c r="F245">
        <v>3000</v>
      </c>
      <c r="G245">
        <v>4000</v>
      </c>
      <c r="H245">
        <v>3000</v>
      </c>
      <c r="I245">
        <v>4000</v>
      </c>
      <c r="K245" s="57">
        <v>2007</v>
      </c>
      <c r="L245" s="57">
        <v>4100</v>
      </c>
      <c r="M245" s="57">
        <v>2800</v>
      </c>
      <c r="N245" s="57">
        <v>1900</v>
      </c>
      <c r="O245" s="57">
        <v>-3200</v>
      </c>
      <c r="P245" s="57">
        <v>3000</v>
      </c>
    </row>
    <row r="246" spans="1:16" ht="12.75">
      <c r="A246">
        <v>3675</v>
      </c>
      <c r="B246">
        <v>1</v>
      </c>
      <c r="C246">
        <v>1</v>
      </c>
      <c r="D246">
        <v>1</v>
      </c>
      <c r="E246">
        <v>0</v>
      </c>
      <c r="F246">
        <v>3500</v>
      </c>
      <c r="G246">
        <v>3950</v>
      </c>
      <c r="H246">
        <v>3500</v>
      </c>
      <c r="I246">
        <v>3950</v>
      </c>
      <c r="K246" s="57">
        <v>2006</v>
      </c>
      <c r="L246" s="57">
        <v>4100</v>
      </c>
      <c r="M246" s="57">
        <v>1000</v>
      </c>
      <c r="N246" s="57">
        <v>1900</v>
      </c>
      <c r="O246" s="57">
        <v>-3000</v>
      </c>
      <c r="P246" s="57">
        <v>3000</v>
      </c>
    </row>
    <row r="247" spans="1:16" ht="12.75">
      <c r="A247">
        <v>3700</v>
      </c>
      <c r="B247">
        <v>1</v>
      </c>
      <c r="C247">
        <v>1</v>
      </c>
      <c r="D247">
        <v>1</v>
      </c>
      <c r="E247">
        <v>0</v>
      </c>
      <c r="F247">
        <v>2500</v>
      </c>
      <c r="G247">
        <v>12000</v>
      </c>
      <c r="H247">
        <v>2500</v>
      </c>
      <c r="I247">
        <v>6000</v>
      </c>
      <c r="K247" s="57">
        <v>2006</v>
      </c>
      <c r="L247" s="57">
        <v>4100</v>
      </c>
      <c r="M247" s="57">
        <v>-3000</v>
      </c>
      <c r="N247" s="57">
        <v>1900</v>
      </c>
      <c r="O247" s="57">
        <v>3000</v>
      </c>
      <c r="P247" s="57">
        <v>3000</v>
      </c>
    </row>
    <row r="248" spans="1:16" ht="12.75">
      <c r="A248">
        <v>3700</v>
      </c>
      <c r="B248">
        <v>1</v>
      </c>
      <c r="C248">
        <v>1</v>
      </c>
      <c r="D248">
        <v>1</v>
      </c>
      <c r="E248">
        <v>0</v>
      </c>
      <c r="F248">
        <v>2500</v>
      </c>
      <c r="G248">
        <v>4500</v>
      </c>
      <c r="H248">
        <v>2500</v>
      </c>
      <c r="I248">
        <v>4500</v>
      </c>
      <c r="K248" s="57">
        <v>1992</v>
      </c>
      <c r="L248" s="58">
        <v>4100</v>
      </c>
      <c r="M248" s="58">
        <v>-3000</v>
      </c>
      <c r="N248" s="58">
        <v>1900</v>
      </c>
      <c r="O248" s="58">
        <v>3100</v>
      </c>
      <c r="P248" s="58">
        <v>3000</v>
      </c>
    </row>
    <row r="249" spans="1:16" ht="12.75">
      <c r="A249">
        <v>3700</v>
      </c>
      <c r="B249">
        <v>1</v>
      </c>
      <c r="C249">
        <v>1</v>
      </c>
      <c r="D249">
        <v>1</v>
      </c>
      <c r="E249">
        <v>0</v>
      </c>
      <c r="F249">
        <v>3500</v>
      </c>
      <c r="G249">
        <v>5900</v>
      </c>
      <c r="H249">
        <v>3500</v>
      </c>
      <c r="I249">
        <v>5900</v>
      </c>
      <c r="K249" s="57">
        <v>1992</v>
      </c>
      <c r="L249" s="58">
        <v>4100</v>
      </c>
      <c r="M249" s="58">
        <v>-2000</v>
      </c>
      <c r="N249" s="58">
        <v>1900</v>
      </c>
      <c r="O249" s="58">
        <v>4500</v>
      </c>
      <c r="P249" s="58">
        <v>3000</v>
      </c>
    </row>
    <row r="250" spans="1:16" ht="12.75">
      <c r="A250">
        <v>3700</v>
      </c>
      <c r="B250">
        <v>1</v>
      </c>
      <c r="C250">
        <v>1</v>
      </c>
      <c r="D250">
        <v>1</v>
      </c>
      <c r="E250">
        <v>0</v>
      </c>
      <c r="F250">
        <v>3250</v>
      </c>
      <c r="G250">
        <v>4100</v>
      </c>
      <c r="H250">
        <v>3250</v>
      </c>
      <c r="I250">
        <v>4100</v>
      </c>
      <c r="K250" s="57">
        <v>1992</v>
      </c>
      <c r="L250" s="58">
        <v>4100</v>
      </c>
      <c r="M250" s="58">
        <v>1000</v>
      </c>
      <c r="N250" s="58">
        <v>1900</v>
      </c>
      <c r="O250" s="58">
        <v>-5000</v>
      </c>
      <c r="P250" s="58">
        <v>3000</v>
      </c>
    </row>
    <row r="251" spans="1:16" ht="12.75">
      <c r="A251">
        <v>3700</v>
      </c>
      <c r="B251">
        <v>1</v>
      </c>
      <c r="C251">
        <v>1</v>
      </c>
      <c r="D251">
        <v>1</v>
      </c>
      <c r="E251">
        <v>0</v>
      </c>
      <c r="F251">
        <v>3000</v>
      </c>
      <c r="G251">
        <v>4500</v>
      </c>
      <c r="H251">
        <v>3000</v>
      </c>
      <c r="I251">
        <v>4500</v>
      </c>
      <c r="K251" s="57">
        <v>1992</v>
      </c>
      <c r="L251" s="58">
        <v>4100</v>
      </c>
      <c r="M251" s="58">
        <v>2300</v>
      </c>
      <c r="N251" s="58">
        <v>1900</v>
      </c>
      <c r="O251" s="58">
        <v>-3900</v>
      </c>
      <c r="P251" s="58">
        <v>3000</v>
      </c>
    </row>
    <row r="252" spans="1:16" ht="12.75">
      <c r="A252">
        <v>3701</v>
      </c>
      <c r="B252">
        <v>1</v>
      </c>
      <c r="C252">
        <v>1</v>
      </c>
      <c r="D252">
        <v>1</v>
      </c>
      <c r="E252">
        <v>0</v>
      </c>
      <c r="F252">
        <v>3000</v>
      </c>
      <c r="G252">
        <v>3799</v>
      </c>
      <c r="H252">
        <v>3000</v>
      </c>
      <c r="I252">
        <v>3799</v>
      </c>
      <c r="K252" s="57">
        <v>1992</v>
      </c>
      <c r="L252" s="58">
        <v>4100</v>
      </c>
      <c r="M252" s="58">
        <v>2500</v>
      </c>
      <c r="N252" s="58">
        <v>1900</v>
      </c>
      <c r="O252" s="58">
        <v>-3000</v>
      </c>
      <c r="P252" s="58">
        <v>3000</v>
      </c>
    </row>
    <row r="253" spans="1:16" ht="12.75">
      <c r="A253">
        <v>3750</v>
      </c>
      <c r="B253">
        <v>1</v>
      </c>
      <c r="C253">
        <v>1</v>
      </c>
      <c r="D253">
        <v>1</v>
      </c>
      <c r="E253">
        <v>0</v>
      </c>
      <c r="F253">
        <v>2500</v>
      </c>
      <c r="G253">
        <v>4500</v>
      </c>
      <c r="H253">
        <v>2500</v>
      </c>
      <c r="I253">
        <v>4500</v>
      </c>
      <c r="K253" s="57">
        <v>1994</v>
      </c>
      <c r="L253" s="58">
        <v>4100</v>
      </c>
      <c r="M253" s="58">
        <v>-3000</v>
      </c>
      <c r="N253" s="58">
        <v>1900</v>
      </c>
      <c r="O253" s="58">
        <v>3800</v>
      </c>
      <c r="P253" s="58">
        <v>3000</v>
      </c>
    </row>
    <row r="254" spans="1:16" ht="12.75">
      <c r="A254">
        <v>3750</v>
      </c>
      <c r="B254">
        <v>1</v>
      </c>
      <c r="C254">
        <v>1</v>
      </c>
      <c r="D254">
        <v>1</v>
      </c>
      <c r="E254">
        <v>0</v>
      </c>
      <c r="F254">
        <v>3000</v>
      </c>
      <c r="G254">
        <v>12500</v>
      </c>
      <c r="H254">
        <v>3000</v>
      </c>
      <c r="I254">
        <v>6000</v>
      </c>
      <c r="K254" s="57">
        <v>1995</v>
      </c>
      <c r="L254" s="58">
        <v>4100</v>
      </c>
      <c r="M254" s="58">
        <v>-1000</v>
      </c>
      <c r="N254" s="58">
        <v>1900</v>
      </c>
      <c r="O254" s="58">
        <v>5000</v>
      </c>
      <c r="P254" s="58">
        <v>3000</v>
      </c>
    </row>
    <row r="255" spans="1:16" ht="12.75">
      <c r="A255">
        <v>3750</v>
      </c>
      <c r="B255">
        <v>1</v>
      </c>
      <c r="C255">
        <v>1</v>
      </c>
      <c r="D255">
        <v>1</v>
      </c>
      <c r="E255">
        <v>0</v>
      </c>
      <c r="F255">
        <v>2300</v>
      </c>
      <c r="G255">
        <v>5900</v>
      </c>
      <c r="H255">
        <v>2300</v>
      </c>
      <c r="I255">
        <v>5900</v>
      </c>
      <c r="K255" s="57">
        <v>1997</v>
      </c>
      <c r="L255" s="57">
        <v>4100</v>
      </c>
      <c r="M255" s="57">
        <v>3000</v>
      </c>
      <c r="N255" s="57">
        <v>1900</v>
      </c>
      <c r="O255" s="57">
        <v>-3000</v>
      </c>
      <c r="P255" s="57">
        <v>3000</v>
      </c>
    </row>
    <row r="256" spans="1:16" ht="12.75">
      <c r="A256">
        <v>3800</v>
      </c>
      <c r="B256">
        <v>1</v>
      </c>
      <c r="C256">
        <v>1</v>
      </c>
      <c r="D256">
        <v>1</v>
      </c>
      <c r="E256">
        <v>0</v>
      </c>
      <c r="F256">
        <v>3800</v>
      </c>
      <c r="G256">
        <v>3900</v>
      </c>
      <c r="H256">
        <v>3800</v>
      </c>
      <c r="I256">
        <v>3900</v>
      </c>
      <c r="K256" s="59">
        <v>1999</v>
      </c>
      <c r="L256" s="57">
        <v>4100</v>
      </c>
      <c r="M256" s="57">
        <v>2400</v>
      </c>
      <c r="N256" s="57">
        <v>1900</v>
      </c>
      <c r="O256" s="57">
        <v>-3200</v>
      </c>
      <c r="P256" s="57">
        <v>3000</v>
      </c>
    </row>
    <row r="257" spans="1:16" ht="12.75">
      <c r="A257">
        <v>3800</v>
      </c>
      <c r="B257">
        <v>1</v>
      </c>
      <c r="C257">
        <v>1</v>
      </c>
      <c r="D257">
        <v>1</v>
      </c>
      <c r="E257">
        <v>0</v>
      </c>
      <c r="F257">
        <v>3000</v>
      </c>
      <c r="G257">
        <v>5000</v>
      </c>
      <c r="H257">
        <v>3000</v>
      </c>
      <c r="I257">
        <v>5000</v>
      </c>
      <c r="K257" s="57">
        <v>2002</v>
      </c>
      <c r="L257" s="57">
        <v>4100</v>
      </c>
      <c r="M257" s="57">
        <v>3000</v>
      </c>
      <c r="N257" s="57">
        <v>1900</v>
      </c>
      <c r="O257" s="57">
        <v>-3000</v>
      </c>
      <c r="P257" s="57">
        <v>3000</v>
      </c>
    </row>
    <row r="258" spans="1:16" ht="12.75">
      <c r="A258">
        <v>3850</v>
      </c>
      <c r="B258">
        <v>1</v>
      </c>
      <c r="C258">
        <v>1</v>
      </c>
      <c r="D258">
        <v>1</v>
      </c>
      <c r="E258">
        <v>0</v>
      </c>
      <c r="F258">
        <v>1500</v>
      </c>
      <c r="G258">
        <v>4400</v>
      </c>
      <c r="H258">
        <v>1500</v>
      </c>
      <c r="I258">
        <v>4400</v>
      </c>
      <c r="K258" s="57">
        <v>2004</v>
      </c>
      <c r="L258" s="57">
        <v>4100</v>
      </c>
      <c r="M258" s="57">
        <v>-2500</v>
      </c>
      <c r="N258" s="57">
        <v>1900</v>
      </c>
      <c r="O258" s="57">
        <v>3500</v>
      </c>
      <c r="P258" s="59">
        <v>3000</v>
      </c>
    </row>
    <row r="259" spans="1:16" ht="12.75">
      <c r="A259">
        <v>3900</v>
      </c>
      <c r="B259">
        <v>1</v>
      </c>
      <c r="C259">
        <v>1</v>
      </c>
      <c r="D259">
        <v>1</v>
      </c>
      <c r="E259">
        <v>0</v>
      </c>
      <c r="F259">
        <v>3800</v>
      </c>
      <c r="G259">
        <v>5999</v>
      </c>
      <c r="H259">
        <v>3800</v>
      </c>
      <c r="I259">
        <v>5999</v>
      </c>
      <c r="K259" s="57">
        <v>2005</v>
      </c>
      <c r="L259" s="57">
        <v>4100</v>
      </c>
      <c r="M259" s="57">
        <v>-1900</v>
      </c>
      <c r="N259" s="57">
        <v>1900</v>
      </c>
      <c r="O259" s="57">
        <v>4100</v>
      </c>
      <c r="P259" s="59">
        <v>3000</v>
      </c>
    </row>
    <row r="260" spans="1:16" ht="12.75">
      <c r="A260">
        <v>3900</v>
      </c>
      <c r="B260">
        <v>1</v>
      </c>
      <c r="C260">
        <v>1</v>
      </c>
      <c r="D260">
        <v>1</v>
      </c>
      <c r="E260">
        <v>0</v>
      </c>
      <c r="F260">
        <v>2800</v>
      </c>
      <c r="G260">
        <v>4500</v>
      </c>
      <c r="H260">
        <v>2800</v>
      </c>
      <c r="I260">
        <v>4500</v>
      </c>
      <c r="K260" s="57">
        <v>2006</v>
      </c>
      <c r="L260" s="57">
        <v>4100</v>
      </c>
      <c r="M260" s="57">
        <v>-2000</v>
      </c>
      <c r="N260" s="57">
        <v>1900</v>
      </c>
      <c r="O260" s="57">
        <v>3500</v>
      </c>
      <c r="P260" s="57">
        <v>3000</v>
      </c>
    </row>
    <row r="261" spans="1:16" ht="12.75">
      <c r="A261">
        <v>4000</v>
      </c>
      <c r="B261">
        <v>1</v>
      </c>
      <c r="C261">
        <v>1</v>
      </c>
      <c r="D261">
        <v>1</v>
      </c>
      <c r="E261">
        <v>0</v>
      </c>
      <c r="F261">
        <v>3500</v>
      </c>
      <c r="G261">
        <v>4500</v>
      </c>
      <c r="H261">
        <v>3500</v>
      </c>
      <c r="I261">
        <v>4500</v>
      </c>
      <c r="K261" s="57">
        <v>1992</v>
      </c>
      <c r="L261" s="58">
        <v>4100</v>
      </c>
      <c r="M261" s="58">
        <v>-2500</v>
      </c>
      <c r="N261" s="58">
        <v>1900</v>
      </c>
      <c r="O261" s="58">
        <v>3500</v>
      </c>
      <c r="P261" s="58">
        <v>3050</v>
      </c>
    </row>
    <row r="262" spans="1:16" ht="12.75">
      <c r="A262">
        <v>4000</v>
      </c>
      <c r="B262">
        <v>1</v>
      </c>
      <c r="C262">
        <v>1</v>
      </c>
      <c r="D262">
        <v>1</v>
      </c>
      <c r="E262">
        <v>0</v>
      </c>
      <c r="F262">
        <v>3000</v>
      </c>
      <c r="G262">
        <v>6000</v>
      </c>
      <c r="H262">
        <v>3000</v>
      </c>
      <c r="I262">
        <v>6000</v>
      </c>
      <c r="K262" s="57">
        <v>1992</v>
      </c>
      <c r="L262" s="58">
        <v>4100</v>
      </c>
      <c r="M262" s="58">
        <v>2000</v>
      </c>
      <c r="N262" s="58">
        <v>1900</v>
      </c>
      <c r="O262" s="58">
        <v>-5000</v>
      </c>
      <c r="P262" s="58">
        <v>3050</v>
      </c>
    </row>
    <row r="263" spans="1:16" ht="12.75">
      <c r="A263">
        <v>4000</v>
      </c>
      <c r="B263">
        <v>1</v>
      </c>
      <c r="C263">
        <v>1</v>
      </c>
      <c r="D263">
        <v>1</v>
      </c>
      <c r="E263">
        <v>0</v>
      </c>
      <c r="F263">
        <v>1500</v>
      </c>
      <c r="G263">
        <v>5500</v>
      </c>
      <c r="H263">
        <v>1500</v>
      </c>
      <c r="I263">
        <v>5500</v>
      </c>
      <c r="K263" s="57">
        <v>2012</v>
      </c>
      <c r="L263" s="58">
        <v>4100</v>
      </c>
      <c r="M263" s="58">
        <v>1500</v>
      </c>
      <c r="N263" s="58">
        <v>1900</v>
      </c>
      <c r="O263" s="58">
        <v>-3200</v>
      </c>
      <c r="P263" s="58">
        <v>3075</v>
      </c>
    </row>
    <row r="264" spans="1:16" ht="12.75">
      <c r="A264">
        <v>4050</v>
      </c>
      <c r="B264">
        <v>1</v>
      </c>
      <c r="C264">
        <v>1</v>
      </c>
      <c r="D264">
        <v>1</v>
      </c>
      <c r="E264">
        <v>0</v>
      </c>
      <c r="F264">
        <v>3000</v>
      </c>
      <c r="G264">
        <v>5300</v>
      </c>
      <c r="H264">
        <v>3000</v>
      </c>
      <c r="I264">
        <v>5300</v>
      </c>
      <c r="K264" s="57">
        <v>2012</v>
      </c>
      <c r="L264" s="58">
        <v>4100</v>
      </c>
      <c r="M264" s="58">
        <v>-2500</v>
      </c>
      <c r="N264" s="58">
        <v>1900</v>
      </c>
      <c r="O264" s="58">
        <v>4500</v>
      </c>
      <c r="P264" s="58">
        <v>3100</v>
      </c>
    </row>
    <row r="265" spans="1:16" ht="12.75">
      <c r="A265">
        <v>4075</v>
      </c>
      <c r="B265">
        <v>1</v>
      </c>
      <c r="C265">
        <v>1</v>
      </c>
      <c r="D265">
        <v>1</v>
      </c>
      <c r="E265">
        <v>0</v>
      </c>
      <c r="F265">
        <v>1000</v>
      </c>
      <c r="G265">
        <v>10000</v>
      </c>
      <c r="H265">
        <v>1000</v>
      </c>
      <c r="I265">
        <v>6000</v>
      </c>
      <c r="K265" s="57">
        <v>2012</v>
      </c>
      <c r="L265" s="58">
        <v>4100</v>
      </c>
      <c r="M265" s="58">
        <v>-3100</v>
      </c>
      <c r="N265" s="58">
        <v>1900</v>
      </c>
      <c r="O265" s="58">
        <v>3100</v>
      </c>
      <c r="P265" s="58">
        <v>3100</v>
      </c>
    </row>
    <row r="266" spans="1:16" ht="12.75">
      <c r="A266">
        <v>4150</v>
      </c>
      <c r="B266">
        <v>1</v>
      </c>
      <c r="C266">
        <v>1</v>
      </c>
      <c r="D266">
        <v>1</v>
      </c>
      <c r="E266">
        <v>0</v>
      </c>
      <c r="F266">
        <v>3800</v>
      </c>
      <c r="G266">
        <v>5000</v>
      </c>
      <c r="H266">
        <v>3800</v>
      </c>
      <c r="I266">
        <v>5000</v>
      </c>
      <c r="K266" s="57">
        <v>2009</v>
      </c>
      <c r="L266" s="58">
        <v>4100</v>
      </c>
      <c r="M266" s="58">
        <v>1250</v>
      </c>
      <c r="N266" s="58">
        <v>1900</v>
      </c>
      <c r="O266" s="58">
        <v>-4500</v>
      </c>
      <c r="P266" s="58">
        <v>3100</v>
      </c>
    </row>
    <row r="267" spans="1:16" ht="12.75">
      <c r="A267">
        <v>4400</v>
      </c>
      <c r="B267">
        <v>1</v>
      </c>
      <c r="C267">
        <v>1</v>
      </c>
      <c r="D267">
        <v>1</v>
      </c>
      <c r="E267">
        <v>0</v>
      </c>
      <c r="F267">
        <v>5500</v>
      </c>
      <c r="G267">
        <v>3000</v>
      </c>
      <c r="H267">
        <v>5500</v>
      </c>
      <c r="I267">
        <v>3000</v>
      </c>
      <c r="K267" s="57">
        <v>2006</v>
      </c>
      <c r="L267" s="57">
        <v>4100</v>
      </c>
      <c r="M267" s="57">
        <v>1000</v>
      </c>
      <c r="N267" s="57">
        <v>1900</v>
      </c>
      <c r="O267" s="57">
        <v>-5000</v>
      </c>
      <c r="P267" s="57">
        <v>3100</v>
      </c>
    </row>
    <row r="268" spans="1:16" ht="12.75">
      <c r="A268">
        <v>2000</v>
      </c>
      <c r="B268">
        <v>0</v>
      </c>
      <c r="C268">
        <v>0</v>
      </c>
      <c r="D268">
        <v>0</v>
      </c>
      <c r="E268">
        <v>0</v>
      </c>
      <c r="F268">
        <v>1200</v>
      </c>
      <c r="G268">
        <v>3600</v>
      </c>
      <c r="H268">
        <v>1200</v>
      </c>
      <c r="I268">
        <v>3600</v>
      </c>
      <c r="K268" s="57">
        <v>2006</v>
      </c>
      <c r="L268" s="57">
        <v>4100</v>
      </c>
      <c r="M268" s="57">
        <v>-2450</v>
      </c>
      <c r="N268" s="57">
        <v>1900</v>
      </c>
      <c r="O268" s="57">
        <v>5000</v>
      </c>
      <c r="P268" s="57">
        <v>3100</v>
      </c>
    </row>
    <row r="269" spans="1:16" ht="12.75">
      <c r="A269">
        <v>2050</v>
      </c>
      <c r="B269">
        <v>0</v>
      </c>
      <c r="C269">
        <v>0</v>
      </c>
      <c r="D269">
        <v>0</v>
      </c>
      <c r="E269">
        <v>0</v>
      </c>
      <c r="F269">
        <v>1800</v>
      </c>
      <c r="G269">
        <v>2200</v>
      </c>
      <c r="H269">
        <v>1800</v>
      </c>
      <c r="I269">
        <v>2200</v>
      </c>
      <c r="K269" s="57">
        <v>1992</v>
      </c>
      <c r="L269" s="58">
        <v>4100</v>
      </c>
      <c r="M269" s="58">
        <v>-2500</v>
      </c>
      <c r="N269" s="58">
        <v>1900</v>
      </c>
      <c r="O269" s="58">
        <v>4500</v>
      </c>
      <c r="P269" s="58">
        <v>3100</v>
      </c>
    </row>
    <row r="270" spans="1:16" ht="12.75">
      <c r="A270">
        <v>2300</v>
      </c>
      <c r="B270">
        <v>0</v>
      </c>
      <c r="C270">
        <v>0</v>
      </c>
      <c r="D270">
        <v>0</v>
      </c>
      <c r="E270">
        <v>0</v>
      </c>
      <c r="F270">
        <v>2000</v>
      </c>
      <c r="G270">
        <v>3000</v>
      </c>
      <c r="H270">
        <v>2000</v>
      </c>
      <c r="I270">
        <v>3000</v>
      </c>
      <c r="K270" s="57">
        <v>1992</v>
      </c>
      <c r="L270" s="58">
        <v>4100</v>
      </c>
      <c r="M270" s="58">
        <v>1000</v>
      </c>
      <c r="N270" s="58">
        <v>1900</v>
      </c>
      <c r="O270" s="58">
        <v>-5900</v>
      </c>
      <c r="P270" s="58">
        <v>3100</v>
      </c>
    </row>
    <row r="271" spans="1:16" ht="12.75">
      <c r="A271">
        <v>2400</v>
      </c>
      <c r="B271">
        <v>0</v>
      </c>
      <c r="C271">
        <v>0</v>
      </c>
      <c r="D271">
        <v>0</v>
      </c>
      <c r="E271">
        <v>0</v>
      </c>
      <c r="F271">
        <v>1500</v>
      </c>
      <c r="G271">
        <v>3000</v>
      </c>
      <c r="H271">
        <v>1500</v>
      </c>
      <c r="I271">
        <v>3000</v>
      </c>
      <c r="K271" s="59">
        <v>1999</v>
      </c>
      <c r="L271" s="57">
        <v>4100</v>
      </c>
      <c r="M271" s="57">
        <v>3100</v>
      </c>
      <c r="N271" s="57">
        <v>1900</v>
      </c>
      <c r="O271" s="57">
        <v>-3400</v>
      </c>
      <c r="P271" s="57">
        <v>3100</v>
      </c>
    </row>
    <row r="272" spans="1:16" ht="12.75">
      <c r="A272">
        <v>2500</v>
      </c>
      <c r="B272">
        <v>0</v>
      </c>
      <c r="C272">
        <v>0</v>
      </c>
      <c r="D272">
        <v>0</v>
      </c>
      <c r="E272">
        <v>0</v>
      </c>
      <c r="F272">
        <v>1000</v>
      </c>
      <c r="G272">
        <v>6000</v>
      </c>
      <c r="H272">
        <v>1000</v>
      </c>
      <c r="I272">
        <v>6000</v>
      </c>
      <c r="K272" s="57">
        <v>2007</v>
      </c>
      <c r="L272" s="57">
        <v>4100</v>
      </c>
      <c r="M272" s="57">
        <v>1500</v>
      </c>
      <c r="N272" s="57">
        <v>1900</v>
      </c>
      <c r="O272" s="57">
        <v>-4500</v>
      </c>
      <c r="P272" s="57">
        <v>3100</v>
      </c>
    </row>
    <row r="273" spans="1:16" ht="12.75">
      <c r="A273">
        <v>2500</v>
      </c>
      <c r="B273">
        <v>0</v>
      </c>
      <c r="C273">
        <v>0</v>
      </c>
      <c r="D273">
        <v>0</v>
      </c>
      <c r="E273">
        <v>0</v>
      </c>
      <c r="F273">
        <v>2000</v>
      </c>
      <c r="G273">
        <v>5000</v>
      </c>
      <c r="H273">
        <v>2000</v>
      </c>
      <c r="I273">
        <v>5000</v>
      </c>
      <c r="K273" s="57">
        <v>1994</v>
      </c>
      <c r="L273" s="58">
        <v>4100</v>
      </c>
      <c r="M273" s="58">
        <v>-2000</v>
      </c>
      <c r="N273" s="58">
        <v>1900</v>
      </c>
      <c r="O273" s="58">
        <v>5000</v>
      </c>
      <c r="P273" s="58">
        <v>3125</v>
      </c>
    </row>
    <row r="274" spans="1:16" ht="12.75">
      <c r="A274">
        <v>2500</v>
      </c>
      <c r="B274">
        <v>0</v>
      </c>
      <c r="C274">
        <v>0</v>
      </c>
      <c r="D274">
        <v>0</v>
      </c>
      <c r="E274">
        <v>0</v>
      </c>
      <c r="F274">
        <v>1000</v>
      </c>
      <c r="G274">
        <v>10000</v>
      </c>
      <c r="H274">
        <v>1000</v>
      </c>
      <c r="I274">
        <v>6000</v>
      </c>
      <c r="K274" s="57">
        <v>2009</v>
      </c>
      <c r="L274" s="58">
        <v>4100</v>
      </c>
      <c r="M274" s="58">
        <v>1000</v>
      </c>
      <c r="N274" s="58">
        <v>1900</v>
      </c>
      <c r="O274" s="58">
        <v>-5000</v>
      </c>
      <c r="P274" s="58">
        <v>3150</v>
      </c>
    </row>
    <row r="275" spans="1:16" ht="12.75">
      <c r="A275">
        <v>2525</v>
      </c>
      <c r="B275">
        <v>0</v>
      </c>
      <c r="C275">
        <v>0</v>
      </c>
      <c r="D275">
        <v>0</v>
      </c>
      <c r="E275">
        <v>0</v>
      </c>
      <c r="F275">
        <v>2200</v>
      </c>
      <c r="G275">
        <v>3100</v>
      </c>
      <c r="H275">
        <v>2200</v>
      </c>
      <c r="I275">
        <v>3100</v>
      </c>
      <c r="K275" s="57">
        <v>1992</v>
      </c>
      <c r="L275" s="58">
        <v>4100</v>
      </c>
      <c r="M275" s="58">
        <v>2500</v>
      </c>
      <c r="N275" s="58">
        <v>1900</v>
      </c>
      <c r="O275" s="58">
        <v>-3800</v>
      </c>
      <c r="P275" s="58">
        <v>3150</v>
      </c>
    </row>
    <row r="276" spans="1:16" ht="12.75">
      <c r="A276">
        <v>2550</v>
      </c>
      <c r="B276">
        <v>0</v>
      </c>
      <c r="C276">
        <v>0</v>
      </c>
      <c r="D276">
        <v>0</v>
      </c>
      <c r="E276">
        <v>0</v>
      </c>
      <c r="F276">
        <v>1500</v>
      </c>
      <c r="G276">
        <v>3200</v>
      </c>
      <c r="H276">
        <v>1500</v>
      </c>
      <c r="I276">
        <v>3200</v>
      </c>
      <c r="K276" s="57">
        <v>1992</v>
      </c>
      <c r="L276" s="58">
        <v>4100</v>
      </c>
      <c r="M276" s="58">
        <v>2800</v>
      </c>
      <c r="N276" s="58">
        <v>1900</v>
      </c>
      <c r="O276" s="58">
        <v>-3500</v>
      </c>
      <c r="P276" s="58">
        <v>3150</v>
      </c>
    </row>
    <row r="277" spans="1:16" ht="12.75">
      <c r="A277">
        <v>2800</v>
      </c>
      <c r="B277">
        <v>0</v>
      </c>
      <c r="C277">
        <v>0</v>
      </c>
      <c r="D277">
        <v>0</v>
      </c>
      <c r="E277">
        <v>0</v>
      </c>
      <c r="F277">
        <v>2000</v>
      </c>
      <c r="G277">
        <v>3750</v>
      </c>
      <c r="H277">
        <v>2000</v>
      </c>
      <c r="I277">
        <v>3750</v>
      </c>
      <c r="K277" s="60">
        <v>1995</v>
      </c>
      <c r="L277" s="58">
        <v>4100</v>
      </c>
      <c r="M277" s="58">
        <v>1500</v>
      </c>
      <c r="N277" s="58">
        <v>1900</v>
      </c>
      <c r="O277" s="58">
        <v>-4000</v>
      </c>
      <c r="P277" s="58">
        <v>3150</v>
      </c>
    </row>
    <row r="278" spans="1:16" ht="12.75">
      <c r="A278">
        <v>2800</v>
      </c>
      <c r="B278">
        <v>0</v>
      </c>
      <c r="C278">
        <v>0</v>
      </c>
      <c r="D278">
        <v>0</v>
      </c>
      <c r="E278">
        <v>0</v>
      </c>
      <c r="F278">
        <v>800</v>
      </c>
      <c r="G278">
        <v>5000</v>
      </c>
      <c r="H278">
        <v>1000</v>
      </c>
      <c r="I278">
        <v>5000</v>
      </c>
      <c r="K278" s="57">
        <v>2007</v>
      </c>
      <c r="L278" s="57">
        <v>4100</v>
      </c>
      <c r="M278" s="57">
        <v>3100</v>
      </c>
      <c r="N278" s="57">
        <v>1900</v>
      </c>
      <c r="O278" s="57">
        <v>-4700</v>
      </c>
      <c r="P278" s="57">
        <v>3195</v>
      </c>
    </row>
    <row r="279" spans="1:16" ht="12.75">
      <c r="A279">
        <v>2850</v>
      </c>
      <c r="B279">
        <v>0</v>
      </c>
      <c r="C279">
        <v>0</v>
      </c>
      <c r="D279">
        <v>0</v>
      </c>
      <c r="E279">
        <v>0</v>
      </c>
      <c r="F279">
        <v>2500</v>
      </c>
      <c r="G279">
        <v>5000</v>
      </c>
      <c r="H279">
        <v>2500</v>
      </c>
      <c r="I279">
        <v>5000</v>
      </c>
      <c r="K279" s="57">
        <v>2012</v>
      </c>
      <c r="L279" s="58">
        <v>4100</v>
      </c>
      <c r="M279" s="58">
        <v>2000</v>
      </c>
      <c r="N279" s="58">
        <v>1900</v>
      </c>
      <c r="O279" s="58">
        <v>-4500</v>
      </c>
      <c r="P279" s="58">
        <v>3200</v>
      </c>
    </row>
    <row r="280" spans="1:16" ht="12.75">
      <c r="A280">
        <v>3000</v>
      </c>
      <c r="B280">
        <v>0</v>
      </c>
      <c r="C280">
        <v>0</v>
      </c>
      <c r="D280">
        <v>0</v>
      </c>
      <c r="E280">
        <v>0</v>
      </c>
      <c r="F280">
        <v>3000</v>
      </c>
      <c r="G280">
        <v>3500</v>
      </c>
      <c r="H280">
        <v>3000</v>
      </c>
      <c r="I280">
        <v>3500</v>
      </c>
      <c r="K280" s="57">
        <v>2012</v>
      </c>
      <c r="L280" s="58">
        <v>4100</v>
      </c>
      <c r="M280" s="58">
        <v>899</v>
      </c>
      <c r="N280" s="58">
        <v>1900</v>
      </c>
      <c r="O280" s="58">
        <v>-6000</v>
      </c>
      <c r="P280" s="58">
        <v>3200</v>
      </c>
    </row>
    <row r="281" spans="1:16" ht="12.75">
      <c r="A281">
        <v>3000</v>
      </c>
      <c r="B281">
        <v>0</v>
      </c>
      <c r="C281">
        <v>0</v>
      </c>
      <c r="D281">
        <v>0</v>
      </c>
      <c r="E281">
        <v>0</v>
      </c>
      <c r="F281">
        <v>2800</v>
      </c>
      <c r="G281">
        <v>3200</v>
      </c>
      <c r="H281">
        <v>2800</v>
      </c>
      <c r="I281">
        <v>3200</v>
      </c>
      <c r="K281" s="57">
        <v>2012</v>
      </c>
      <c r="L281" s="58">
        <v>4100</v>
      </c>
      <c r="M281" s="58">
        <v>899</v>
      </c>
      <c r="N281" s="58">
        <v>1900</v>
      </c>
      <c r="O281" s="58">
        <v>-6000</v>
      </c>
      <c r="P281" s="58">
        <v>3200</v>
      </c>
    </row>
    <row r="282" spans="1:16" ht="12.75">
      <c r="A282">
        <v>3050</v>
      </c>
      <c r="B282">
        <v>0</v>
      </c>
      <c r="C282">
        <v>0</v>
      </c>
      <c r="D282">
        <v>0</v>
      </c>
      <c r="E282">
        <v>0</v>
      </c>
      <c r="F282">
        <v>2800</v>
      </c>
      <c r="G282">
        <v>4800</v>
      </c>
      <c r="H282">
        <v>2800</v>
      </c>
      <c r="I282">
        <v>4800</v>
      </c>
      <c r="K282" s="57">
        <v>2009</v>
      </c>
      <c r="L282" s="58">
        <v>4100</v>
      </c>
      <c r="M282" s="58">
        <v>3000</v>
      </c>
      <c r="N282" s="58">
        <v>1900</v>
      </c>
      <c r="O282" s="58">
        <v>-3200</v>
      </c>
      <c r="P282" s="58">
        <v>3200</v>
      </c>
    </row>
    <row r="283" spans="1:16" ht="12.75">
      <c r="A283">
        <v>3050</v>
      </c>
      <c r="B283">
        <v>0</v>
      </c>
      <c r="C283">
        <v>0</v>
      </c>
      <c r="D283">
        <v>0</v>
      </c>
      <c r="E283">
        <v>0</v>
      </c>
      <c r="F283">
        <v>2500</v>
      </c>
      <c r="G283">
        <v>3500</v>
      </c>
      <c r="H283">
        <v>2500</v>
      </c>
      <c r="I283">
        <v>3500</v>
      </c>
      <c r="K283" s="57">
        <v>2009</v>
      </c>
      <c r="L283" s="58">
        <v>4100</v>
      </c>
      <c r="M283" s="58">
        <v>1000</v>
      </c>
      <c r="N283" s="58">
        <v>1900</v>
      </c>
      <c r="O283" s="58">
        <v>-3800</v>
      </c>
      <c r="P283" s="58">
        <v>3200</v>
      </c>
    </row>
    <row r="284" spans="1:16" ht="12.75">
      <c r="A284">
        <v>3150</v>
      </c>
      <c r="B284">
        <v>0</v>
      </c>
      <c r="C284">
        <v>0</v>
      </c>
      <c r="D284">
        <v>0</v>
      </c>
      <c r="E284">
        <v>0</v>
      </c>
      <c r="F284">
        <v>2000</v>
      </c>
      <c r="G284">
        <v>3999</v>
      </c>
      <c r="H284">
        <v>2000</v>
      </c>
      <c r="I284">
        <v>3999</v>
      </c>
      <c r="K284" s="57">
        <v>2006</v>
      </c>
      <c r="L284" s="57">
        <v>4100</v>
      </c>
      <c r="M284" s="57">
        <v>-2500</v>
      </c>
      <c r="N284" s="57">
        <v>1900</v>
      </c>
      <c r="O284" s="57">
        <v>4500</v>
      </c>
      <c r="P284" s="57">
        <v>3200</v>
      </c>
    </row>
    <row r="285" spans="1:16" ht="12.75">
      <c r="A285">
        <v>3200</v>
      </c>
      <c r="B285">
        <v>0</v>
      </c>
      <c r="C285">
        <v>0</v>
      </c>
      <c r="D285">
        <v>0</v>
      </c>
      <c r="E285">
        <v>0</v>
      </c>
      <c r="F285">
        <v>3200</v>
      </c>
      <c r="G285">
        <v>3000</v>
      </c>
      <c r="H285">
        <v>3200</v>
      </c>
      <c r="I285">
        <v>3000</v>
      </c>
      <c r="K285" s="57">
        <v>1992</v>
      </c>
      <c r="L285" s="58">
        <v>4100</v>
      </c>
      <c r="M285" s="58">
        <v>3000</v>
      </c>
      <c r="N285" s="58">
        <v>1900</v>
      </c>
      <c r="O285" s="58">
        <v>-3500</v>
      </c>
      <c r="P285" s="58">
        <v>3200</v>
      </c>
    </row>
    <row r="286" spans="1:16" ht="12.75">
      <c r="A286">
        <v>3200</v>
      </c>
      <c r="B286">
        <v>0</v>
      </c>
      <c r="C286">
        <v>0</v>
      </c>
      <c r="D286">
        <v>0</v>
      </c>
      <c r="E286">
        <v>0</v>
      </c>
      <c r="F286">
        <v>3000</v>
      </c>
      <c r="G286">
        <v>3900</v>
      </c>
      <c r="H286">
        <v>3000</v>
      </c>
      <c r="I286">
        <v>3900</v>
      </c>
      <c r="K286" s="57">
        <v>1995</v>
      </c>
      <c r="L286" s="58">
        <v>4100</v>
      </c>
      <c r="M286" s="58">
        <v>1500</v>
      </c>
      <c r="N286" s="58">
        <v>1900</v>
      </c>
      <c r="O286" s="58">
        <v>-4000</v>
      </c>
      <c r="P286" s="58">
        <v>3200</v>
      </c>
    </row>
    <row r="287" spans="1:16" ht="12.75">
      <c r="A287">
        <v>3200</v>
      </c>
      <c r="B287">
        <v>0</v>
      </c>
      <c r="C287">
        <v>0</v>
      </c>
      <c r="D287">
        <v>0</v>
      </c>
      <c r="E287">
        <v>0</v>
      </c>
      <c r="F287">
        <v>2500</v>
      </c>
      <c r="G287">
        <v>3500</v>
      </c>
      <c r="H287">
        <v>2500</v>
      </c>
      <c r="I287">
        <v>3500</v>
      </c>
      <c r="K287" s="60">
        <v>1995</v>
      </c>
      <c r="L287" s="58">
        <v>4100</v>
      </c>
      <c r="M287" s="58">
        <v>-3000</v>
      </c>
      <c r="N287" s="58">
        <v>1900</v>
      </c>
      <c r="O287" s="58">
        <v>4500</v>
      </c>
      <c r="P287" s="58">
        <v>3200</v>
      </c>
    </row>
    <row r="288" spans="1:16" ht="12.75">
      <c r="A288">
        <v>3200</v>
      </c>
      <c r="B288">
        <v>0</v>
      </c>
      <c r="C288">
        <v>0</v>
      </c>
      <c r="D288">
        <v>0</v>
      </c>
      <c r="E288">
        <v>0</v>
      </c>
      <c r="F288">
        <v>2500</v>
      </c>
      <c r="G288">
        <v>4300</v>
      </c>
      <c r="H288">
        <v>2500</v>
      </c>
      <c r="I288">
        <v>4300</v>
      </c>
      <c r="K288" s="57">
        <v>1996</v>
      </c>
      <c r="L288" s="57">
        <v>4100</v>
      </c>
      <c r="M288" s="57">
        <v>1000</v>
      </c>
      <c r="N288" s="57">
        <v>1900</v>
      </c>
      <c r="O288" s="57">
        <v>-4500</v>
      </c>
      <c r="P288" s="57">
        <v>3200</v>
      </c>
    </row>
    <row r="289" spans="1:16" ht="12.75">
      <c r="A289">
        <v>3200</v>
      </c>
      <c r="B289">
        <v>0</v>
      </c>
      <c r="C289">
        <v>0</v>
      </c>
      <c r="D289">
        <v>0</v>
      </c>
      <c r="E289">
        <v>0</v>
      </c>
      <c r="F289">
        <v>2000</v>
      </c>
      <c r="G289">
        <v>4000</v>
      </c>
      <c r="H289">
        <v>2000</v>
      </c>
      <c r="I289">
        <v>4000</v>
      </c>
      <c r="K289" s="59">
        <v>1999</v>
      </c>
      <c r="L289" s="58">
        <v>4100</v>
      </c>
      <c r="M289" s="57">
        <v>2400</v>
      </c>
      <c r="N289" s="57">
        <v>1900</v>
      </c>
      <c r="O289" s="57">
        <v>-4000</v>
      </c>
      <c r="P289" s="57">
        <v>3200</v>
      </c>
    </row>
    <row r="290" spans="1:16" ht="12.75">
      <c r="A290">
        <v>3250</v>
      </c>
      <c r="B290">
        <v>0</v>
      </c>
      <c r="C290">
        <v>0</v>
      </c>
      <c r="D290">
        <v>0</v>
      </c>
      <c r="E290">
        <v>0</v>
      </c>
      <c r="F290">
        <v>4050</v>
      </c>
      <c r="G290">
        <v>5000</v>
      </c>
      <c r="H290">
        <v>4050</v>
      </c>
      <c r="I290">
        <v>5000</v>
      </c>
      <c r="K290" s="57">
        <v>2000</v>
      </c>
      <c r="L290" s="57">
        <v>4100</v>
      </c>
      <c r="M290" s="57">
        <v>2500</v>
      </c>
      <c r="N290" s="57">
        <v>1900</v>
      </c>
      <c r="O290" s="57">
        <v>-5000</v>
      </c>
      <c r="P290" s="57">
        <v>3200</v>
      </c>
    </row>
    <row r="291" spans="1:16" ht="12.75">
      <c r="A291">
        <v>3250</v>
      </c>
      <c r="B291">
        <v>0</v>
      </c>
      <c r="C291">
        <v>0</v>
      </c>
      <c r="D291">
        <v>0</v>
      </c>
      <c r="E291">
        <v>0</v>
      </c>
      <c r="F291">
        <v>2500</v>
      </c>
      <c r="G291">
        <v>4500</v>
      </c>
      <c r="H291">
        <v>2500</v>
      </c>
      <c r="I291">
        <v>4500</v>
      </c>
      <c r="K291" s="57">
        <v>2001</v>
      </c>
      <c r="L291" s="57">
        <v>4100</v>
      </c>
      <c r="M291" s="57">
        <v>-1500</v>
      </c>
      <c r="N291" s="57">
        <v>1900</v>
      </c>
      <c r="O291" s="57">
        <v>5800</v>
      </c>
      <c r="P291" s="57">
        <v>3200</v>
      </c>
    </row>
    <row r="292" spans="1:16" ht="12.75">
      <c r="A292">
        <v>3250</v>
      </c>
      <c r="B292">
        <v>0</v>
      </c>
      <c r="C292">
        <v>0</v>
      </c>
      <c r="D292">
        <v>0</v>
      </c>
      <c r="E292">
        <v>0</v>
      </c>
      <c r="F292">
        <v>3000</v>
      </c>
      <c r="G292">
        <v>4000</v>
      </c>
      <c r="H292">
        <v>3000</v>
      </c>
      <c r="I292">
        <v>4000</v>
      </c>
      <c r="K292" s="57">
        <v>2005</v>
      </c>
      <c r="L292" s="57">
        <v>4100</v>
      </c>
      <c r="M292" s="57">
        <v>-3000</v>
      </c>
      <c r="N292" s="57">
        <v>1900</v>
      </c>
      <c r="O292" s="57">
        <v>5000</v>
      </c>
      <c r="P292" s="59">
        <v>3200</v>
      </c>
    </row>
    <row r="293" spans="1:16" ht="12.75">
      <c r="A293">
        <v>3300</v>
      </c>
      <c r="B293">
        <v>0</v>
      </c>
      <c r="C293">
        <v>0</v>
      </c>
      <c r="D293">
        <v>0</v>
      </c>
      <c r="E293">
        <v>0</v>
      </c>
      <c r="F293">
        <v>3100</v>
      </c>
      <c r="G293">
        <v>3500</v>
      </c>
      <c r="H293">
        <v>3100</v>
      </c>
      <c r="I293">
        <v>3500</v>
      </c>
      <c r="K293" s="57">
        <v>2005</v>
      </c>
      <c r="L293" s="57">
        <v>4100</v>
      </c>
      <c r="M293" s="57">
        <v>-6000</v>
      </c>
      <c r="N293" s="57">
        <v>1900</v>
      </c>
      <c r="O293" s="57">
        <v>2500</v>
      </c>
      <c r="P293" s="59">
        <v>3200</v>
      </c>
    </row>
    <row r="294" spans="1:16" ht="12.75">
      <c r="A294">
        <v>3300</v>
      </c>
      <c r="B294">
        <v>0</v>
      </c>
      <c r="C294">
        <v>0</v>
      </c>
      <c r="D294">
        <v>0</v>
      </c>
      <c r="E294">
        <v>0</v>
      </c>
      <c r="F294">
        <v>3200</v>
      </c>
      <c r="G294">
        <v>3400</v>
      </c>
      <c r="H294">
        <v>3200</v>
      </c>
      <c r="I294">
        <v>3400</v>
      </c>
      <c r="K294" s="57">
        <v>2007</v>
      </c>
      <c r="L294" s="57">
        <v>4100</v>
      </c>
      <c r="M294" s="57">
        <v>3050</v>
      </c>
      <c r="N294" s="57">
        <v>1900</v>
      </c>
      <c r="O294" s="57">
        <v>-4000</v>
      </c>
      <c r="P294" s="57">
        <v>3250</v>
      </c>
    </row>
    <row r="295" spans="1:16" ht="12.75">
      <c r="A295">
        <v>3300</v>
      </c>
      <c r="B295">
        <v>0</v>
      </c>
      <c r="C295">
        <v>0</v>
      </c>
      <c r="D295">
        <v>0</v>
      </c>
      <c r="E295">
        <v>0</v>
      </c>
      <c r="F295">
        <v>1600</v>
      </c>
      <c r="G295">
        <v>5600</v>
      </c>
      <c r="H295">
        <v>1600</v>
      </c>
      <c r="I295">
        <v>5600</v>
      </c>
      <c r="K295" s="57">
        <v>1992</v>
      </c>
      <c r="L295" s="58">
        <v>4100</v>
      </c>
      <c r="M295" s="58">
        <v>2000</v>
      </c>
      <c r="N295" s="58">
        <v>1900</v>
      </c>
      <c r="O295" s="58">
        <v>-3500</v>
      </c>
      <c r="P295" s="58">
        <v>3250</v>
      </c>
    </row>
    <row r="296" spans="1:16" ht="12.75">
      <c r="A296">
        <v>3300</v>
      </c>
      <c r="B296">
        <v>0</v>
      </c>
      <c r="C296">
        <v>0</v>
      </c>
      <c r="D296">
        <v>0</v>
      </c>
      <c r="E296">
        <v>0</v>
      </c>
      <c r="F296">
        <v>2500</v>
      </c>
      <c r="G296">
        <v>4000</v>
      </c>
      <c r="H296">
        <v>2500</v>
      </c>
      <c r="I296">
        <v>4000</v>
      </c>
      <c r="K296" s="57">
        <v>2005</v>
      </c>
      <c r="L296" s="57">
        <v>4100</v>
      </c>
      <c r="M296" s="57">
        <v>-3150</v>
      </c>
      <c r="N296" s="57">
        <v>1900</v>
      </c>
      <c r="O296" s="57">
        <v>5800</v>
      </c>
      <c r="P296" s="59">
        <v>3250</v>
      </c>
    </row>
    <row r="297" spans="1:16" ht="12.75">
      <c r="A297">
        <v>3375</v>
      </c>
      <c r="B297">
        <v>0</v>
      </c>
      <c r="C297">
        <v>0</v>
      </c>
      <c r="D297">
        <v>0</v>
      </c>
      <c r="E297">
        <v>0</v>
      </c>
      <c r="F297">
        <v>2750</v>
      </c>
      <c r="G297">
        <v>5000</v>
      </c>
      <c r="H297">
        <v>2750</v>
      </c>
      <c r="I297">
        <v>5000</v>
      </c>
      <c r="K297" s="57">
        <v>2002</v>
      </c>
      <c r="L297" s="57">
        <v>4100</v>
      </c>
      <c r="M297" s="57">
        <v>2000</v>
      </c>
      <c r="N297" s="57">
        <v>1900</v>
      </c>
      <c r="O297" s="57">
        <v>-4200</v>
      </c>
      <c r="P297" s="57">
        <v>3260</v>
      </c>
    </row>
    <row r="298" spans="1:16" ht="12.75">
      <c r="A298">
        <v>3400</v>
      </c>
      <c r="B298">
        <v>0</v>
      </c>
      <c r="C298">
        <v>0</v>
      </c>
      <c r="D298">
        <v>0</v>
      </c>
      <c r="E298">
        <v>0</v>
      </c>
      <c r="F298">
        <v>2000</v>
      </c>
      <c r="G298">
        <v>4500</v>
      </c>
      <c r="H298">
        <v>2000</v>
      </c>
      <c r="I298">
        <v>4500</v>
      </c>
      <c r="K298" s="57">
        <v>2012</v>
      </c>
      <c r="L298" s="58">
        <v>4100</v>
      </c>
      <c r="M298" s="58">
        <v>3000</v>
      </c>
      <c r="N298" s="58">
        <v>1900</v>
      </c>
      <c r="O298" s="58">
        <v>-3500</v>
      </c>
      <c r="P298" s="58">
        <v>3300</v>
      </c>
    </row>
    <row r="299" spans="1:16" ht="12.75">
      <c r="A299">
        <v>3400</v>
      </c>
      <c r="B299">
        <v>0</v>
      </c>
      <c r="C299">
        <v>0</v>
      </c>
      <c r="D299">
        <v>0</v>
      </c>
      <c r="E299">
        <v>0</v>
      </c>
      <c r="F299">
        <v>3300</v>
      </c>
      <c r="G299">
        <v>3450</v>
      </c>
      <c r="H299">
        <v>3300</v>
      </c>
      <c r="I299">
        <v>3450</v>
      </c>
      <c r="K299" s="57">
        <v>2009</v>
      </c>
      <c r="L299" s="58">
        <v>4100</v>
      </c>
      <c r="M299" s="58">
        <v>3000</v>
      </c>
      <c r="N299" s="58">
        <v>1900</v>
      </c>
      <c r="O299" s="58">
        <v>-4000</v>
      </c>
      <c r="P299" s="58">
        <v>3300</v>
      </c>
    </row>
    <row r="300" spans="1:16" ht="12.75">
      <c r="A300">
        <v>3450</v>
      </c>
      <c r="B300">
        <v>0</v>
      </c>
      <c r="C300">
        <v>0</v>
      </c>
      <c r="D300">
        <v>0</v>
      </c>
      <c r="E300">
        <v>0</v>
      </c>
      <c r="F300">
        <v>2500</v>
      </c>
      <c r="G300">
        <v>6000</v>
      </c>
      <c r="H300">
        <v>2500</v>
      </c>
      <c r="I300">
        <v>6000</v>
      </c>
      <c r="K300" s="57">
        <v>2007</v>
      </c>
      <c r="L300" s="57">
        <v>4100</v>
      </c>
      <c r="M300" s="57">
        <v>2100</v>
      </c>
      <c r="N300" s="57">
        <v>1900</v>
      </c>
      <c r="O300" s="57">
        <v>-5000</v>
      </c>
      <c r="P300" s="57">
        <v>3300</v>
      </c>
    </row>
    <row r="301" spans="1:16" ht="12.75">
      <c r="A301">
        <v>3475</v>
      </c>
      <c r="B301">
        <v>0</v>
      </c>
      <c r="C301">
        <v>0</v>
      </c>
      <c r="D301">
        <v>0</v>
      </c>
      <c r="E301">
        <v>0</v>
      </c>
      <c r="F301">
        <v>2800</v>
      </c>
      <c r="G301">
        <v>3800</v>
      </c>
      <c r="H301">
        <v>2800</v>
      </c>
      <c r="I301">
        <v>3800</v>
      </c>
      <c r="K301" s="57">
        <v>1992</v>
      </c>
      <c r="L301" s="58">
        <v>4100</v>
      </c>
      <c r="M301" s="58">
        <v>-2500</v>
      </c>
      <c r="N301" s="58">
        <v>1900</v>
      </c>
      <c r="O301" s="58">
        <v>4000</v>
      </c>
      <c r="P301" s="58">
        <v>3300</v>
      </c>
    </row>
    <row r="302" spans="1:16" ht="12.75">
      <c r="A302">
        <v>3499</v>
      </c>
      <c r="B302">
        <v>0</v>
      </c>
      <c r="C302">
        <v>0</v>
      </c>
      <c r="D302">
        <v>0</v>
      </c>
      <c r="E302">
        <v>0</v>
      </c>
      <c r="F302">
        <v>3000</v>
      </c>
      <c r="G302">
        <v>3900</v>
      </c>
      <c r="H302">
        <v>3000</v>
      </c>
      <c r="I302">
        <v>3900</v>
      </c>
      <c r="K302" s="57">
        <v>1992</v>
      </c>
      <c r="L302" s="58">
        <v>4100</v>
      </c>
      <c r="M302" s="58">
        <v>-1900</v>
      </c>
      <c r="N302" s="58">
        <v>1900</v>
      </c>
      <c r="O302" s="58">
        <v>4600</v>
      </c>
      <c r="P302" s="58">
        <v>3300</v>
      </c>
    </row>
    <row r="303" spans="1:16" ht="12.75">
      <c r="A303">
        <v>3500</v>
      </c>
      <c r="B303">
        <v>0</v>
      </c>
      <c r="C303">
        <v>0</v>
      </c>
      <c r="D303">
        <v>0</v>
      </c>
      <c r="E303">
        <v>0</v>
      </c>
      <c r="F303">
        <v>2500</v>
      </c>
      <c r="G303">
        <v>4500</v>
      </c>
      <c r="H303">
        <v>2500</v>
      </c>
      <c r="I303">
        <v>4500</v>
      </c>
      <c r="K303" s="57">
        <v>1992</v>
      </c>
      <c r="L303" s="58">
        <v>4100</v>
      </c>
      <c r="M303" s="58">
        <v>2000</v>
      </c>
      <c r="N303" s="58">
        <v>1900</v>
      </c>
      <c r="O303" s="58">
        <v>-4500</v>
      </c>
      <c r="P303" s="58">
        <v>3300</v>
      </c>
    </row>
    <row r="304" spans="1:16" ht="12.75">
      <c r="A304">
        <v>3500</v>
      </c>
      <c r="B304">
        <v>0</v>
      </c>
      <c r="C304">
        <v>0</v>
      </c>
      <c r="D304">
        <v>0</v>
      </c>
      <c r="E304">
        <v>0</v>
      </c>
      <c r="F304">
        <v>3500</v>
      </c>
      <c r="G304">
        <v>3500</v>
      </c>
      <c r="H304">
        <v>3500</v>
      </c>
      <c r="I304">
        <v>3500</v>
      </c>
      <c r="K304" s="57">
        <v>1994</v>
      </c>
      <c r="L304" s="58">
        <v>4100</v>
      </c>
      <c r="M304" s="58">
        <v>1900</v>
      </c>
      <c r="N304" s="58">
        <v>1900</v>
      </c>
      <c r="O304" s="58">
        <v>-4500</v>
      </c>
      <c r="P304" s="58">
        <v>3300</v>
      </c>
    </row>
    <row r="305" spans="1:16" ht="12.75">
      <c r="A305">
        <v>3500</v>
      </c>
      <c r="B305">
        <v>0</v>
      </c>
      <c r="C305">
        <v>0</v>
      </c>
      <c r="D305">
        <v>0</v>
      </c>
      <c r="E305">
        <v>0</v>
      </c>
      <c r="F305">
        <v>3100</v>
      </c>
      <c r="G305">
        <v>3850</v>
      </c>
      <c r="H305">
        <v>3100</v>
      </c>
      <c r="I305">
        <v>3850</v>
      </c>
      <c r="K305" s="57">
        <v>1995</v>
      </c>
      <c r="L305" s="58">
        <v>4100</v>
      </c>
      <c r="M305" s="58">
        <v>-2900</v>
      </c>
      <c r="N305" s="58">
        <v>1900</v>
      </c>
      <c r="O305" s="58">
        <v>5000</v>
      </c>
      <c r="P305" s="58">
        <v>3300</v>
      </c>
    </row>
    <row r="306" spans="1:16" ht="12.75">
      <c r="A306">
        <v>3500</v>
      </c>
      <c r="B306">
        <v>0</v>
      </c>
      <c r="C306">
        <v>0</v>
      </c>
      <c r="D306">
        <v>0</v>
      </c>
      <c r="E306">
        <v>0</v>
      </c>
      <c r="F306">
        <v>3000</v>
      </c>
      <c r="G306">
        <v>4000</v>
      </c>
      <c r="H306">
        <v>3000</v>
      </c>
      <c r="I306">
        <v>4000</v>
      </c>
      <c r="K306" s="57">
        <v>1995</v>
      </c>
      <c r="L306" s="58">
        <v>4100</v>
      </c>
      <c r="M306" s="58">
        <v>500</v>
      </c>
      <c r="N306" s="58">
        <v>1900</v>
      </c>
      <c r="O306" s="58">
        <v>-4500</v>
      </c>
      <c r="P306" s="58">
        <v>3300</v>
      </c>
    </row>
    <row r="307" spans="1:16" ht="12.75">
      <c r="A307">
        <v>3500</v>
      </c>
      <c r="B307">
        <v>0</v>
      </c>
      <c r="C307">
        <v>0</v>
      </c>
      <c r="D307">
        <v>0</v>
      </c>
      <c r="E307">
        <v>0</v>
      </c>
      <c r="F307">
        <v>2500</v>
      </c>
      <c r="G307">
        <v>3500</v>
      </c>
      <c r="H307">
        <v>2500</v>
      </c>
      <c r="I307">
        <v>3500</v>
      </c>
      <c r="K307" s="57">
        <v>1996</v>
      </c>
      <c r="L307" s="57">
        <v>4100</v>
      </c>
      <c r="M307" s="57">
        <v>2000</v>
      </c>
      <c r="N307" s="57">
        <v>1900</v>
      </c>
      <c r="O307" s="57">
        <v>-4000</v>
      </c>
      <c r="P307" s="57">
        <v>3300</v>
      </c>
    </row>
    <row r="308" spans="1:16" ht="12.75">
      <c r="A308">
        <v>3500</v>
      </c>
      <c r="B308">
        <v>0</v>
      </c>
      <c r="C308">
        <v>0</v>
      </c>
      <c r="D308">
        <v>0</v>
      </c>
      <c r="E308">
        <v>0</v>
      </c>
      <c r="F308">
        <v>3000</v>
      </c>
      <c r="G308">
        <v>12500</v>
      </c>
      <c r="H308">
        <v>3000</v>
      </c>
      <c r="I308">
        <v>6000</v>
      </c>
      <c r="K308" s="57">
        <v>1997</v>
      </c>
      <c r="L308" s="57">
        <v>4100</v>
      </c>
      <c r="M308" s="57">
        <v>-3000</v>
      </c>
      <c r="N308" s="57">
        <v>1900</v>
      </c>
      <c r="O308" s="57">
        <v>4000</v>
      </c>
      <c r="P308" s="57">
        <v>3300</v>
      </c>
    </row>
    <row r="309" spans="1:16" ht="12.75">
      <c r="A309">
        <v>3500</v>
      </c>
      <c r="B309">
        <v>0</v>
      </c>
      <c r="C309">
        <v>0</v>
      </c>
      <c r="D309">
        <v>0</v>
      </c>
      <c r="E309">
        <v>0</v>
      </c>
      <c r="F309">
        <v>3500</v>
      </c>
      <c r="G309">
        <v>3800</v>
      </c>
      <c r="H309">
        <v>3500</v>
      </c>
      <c r="I309">
        <v>3800</v>
      </c>
      <c r="K309" s="57">
        <v>1997</v>
      </c>
      <c r="L309" s="57">
        <v>4100</v>
      </c>
      <c r="M309" s="57">
        <v>5</v>
      </c>
      <c r="N309" s="57">
        <v>1900</v>
      </c>
      <c r="O309" s="57">
        <v>-5995</v>
      </c>
      <c r="P309" s="57">
        <v>3300</v>
      </c>
    </row>
    <row r="310" spans="1:16" ht="12.75">
      <c r="A310">
        <v>3500</v>
      </c>
      <c r="B310">
        <v>0</v>
      </c>
      <c r="C310">
        <v>0</v>
      </c>
      <c r="D310">
        <v>0</v>
      </c>
      <c r="E310">
        <v>0</v>
      </c>
      <c r="F310">
        <v>3000</v>
      </c>
      <c r="G310">
        <v>4000</v>
      </c>
      <c r="H310">
        <v>3000</v>
      </c>
      <c r="I310">
        <v>4000</v>
      </c>
      <c r="K310" s="57">
        <v>1992</v>
      </c>
      <c r="L310" s="58">
        <v>4100</v>
      </c>
      <c r="M310" s="58">
        <v>2200</v>
      </c>
      <c r="N310" s="58">
        <v>1900</v>
      </c>
      <c r="O310" s="58">
        <v>-6000</v>
      </c>
      <c r="P310" s="58">
        <v>3325</v>
      </c>
    </row>
    <row r="311" spans="1:16" ht="12.75">
      <c r="A311">
        <v>3500</v>
      </c>
      <c r="B311">
        <v>0</v>
      </c>
      <c r="C311">
        <v>0</v>
      </c>
      <c r="D311">
        <v>0</v>
      </c>
      <c r="E311">
        <v>0</v>
      </c>
      <c r="F311">
        <v>3200</v>
      </c>
      <c r="G311">
        <v>3500</v>
      </c>
      <c r="H311">
        <v>3200</v>
      </c>
      <c r="I311">
        <v>3500</v>
      </c>
      <c r="K311" s="57">
        <v>1992</v>
      </c>
      <c r="L311" s="58">
        <v>4100</v>
      </c>
      <c r="M311" s="58">
        <v>3000</v>
      </c>
      <c r="N311" s="58">
        <v>1900</v>
      </c>
      <c r="O311" s="58">
        <v>-3500</v>
      </c>
      <c r="P311" s="58">
        <v>3350</v>
      </c>
    </row>
    <row r="312" spans="1:16" ht="12.75">
      <c r="A312">
        <v>3500</v>
      </c>
      <c r="B312">
        <v>0</v>
      </c>
      <c r="C312">
        <v>0</v>
      </c>
      <c r="D312">
        <v>0</v>
      </c>
      <c r="E312">
        <v>0</v>
      </c>
      <c r="F312">
        <v>1000</v>
      </c>
      <c r="G312">
        <v>6000</v>
      </c>
      <c r="H312">
        <v>1000</v>
      </c>
      <c r="I312">
        <v>6000</v>
      </c>
      <c r="K312" s="57">
        <v>1996</v>
      </c>
      <c r="L312" s="57">
        <v>4100</v>
      </c>
      <c r="M312" s="57">
        <v>-6000</v>
      </c>
      <c r="N312" s="57">
        <v>1900</v>
      </c>
      <c r="O312" s="57">
        <v>1000</v>
      </c>
      <c r="P312" s="57">
        <v>3350</v>
      </c>
    </row>
    <row r="313" spans="1:16" ht="12.75">
      <c r="A313">
        <v>3500</v>
      </c>
      <c r="B313">
        <v>0</v>
      </c>
      <c r="C313">
        <v>0</v>
      </c>
      <c r="D313">
        <v>0</v>
      </c>
      <c r="E313">
        <v>0</v>
      </c>
      <c r="F313">
        <v>2000</v>
      </c>
      <c r="G313">
        <v>5800</v>
      </c>
      <c r="H313">
        <v>2000</v>
      </c>
      <c r="I313">
        <v>5800</v>
      </c>
      <c r="K313" s="57">
        <v>1992</v>
      </c>
      <c r="L313" s="58">
        <v>4100</v>
      </c>
      <c r="M313" s="58">
        <v>3000</v>
      </c>
      <c r="N313" s="58">
        <v>1900</v>
      </c>
      <c r="O313" s="58">
        <v>-4000</v>
      </c>
      <c r="P313" s="58">
        <v>3375</v>
      </c>
    </row>
    <row r="314" spans="1:16" ht="12.75">
      <c r="A314">
        <v>3500</v>
      </c>
      <c r="B314">
        <v>0</v>
      </c>
      <c r="C314">
        <v>0</v>
      </c>
      <c r="D314">
        <v>0</v>
      </c>
      <c r="E314">
        <v>0</v>
      </c>
      <c r="F314">
        <v>2500</v>
      </c>
      <c r="G314">
        <v>4700</v>
      </c>
      <c r="H314">
        <v>2500</v>
      </c>
      <c r="I314">
        <v>4700</v>
      </c>
      <c r="K314" s="57">
        <v>2012</v>
      </c>
      <c r="L314" s="58">
        <v>4100</v>
      </c>
      <c r="M314" s="58">
        <v>2800</v>
      </c>
      <c r="N314" s="58">
        <v>1900</v>
      </c>
      <c r="O314" s="58">
        <v>-4000</v>
      </c>
      <c r="P314" s="58">
        <v>3400</v>
      </c>
    </row>
    <row r="315" spans="1:16" ht="12.75">
      <c r="A315">
        <v>3500</v>
      </c>
      <c r="B315">
        <v>0</v>
      </c>
      <c r="C315">
        <v>0</v>
      </c>
      <c r="D315">
        <v>0</v>
      </c>
      <c r="E315">
        <v>0</v>
      </c>
      <c r="F315">
        <v>3000</v>
      </c>
      <c r="G315">
        <v>3800</v>
      </c>
      <c r="H315">
        <v>3000</v>
      </c>
      <c r="I315">
        <v>3800</v>
      </c>
      <c r="K315" s="57">
        <v>2011</v>
      </c>
      <c r="L315" s="58">
        <v>4100</v>
      </c>
      <c r="M315" s="58">
        <v>3200</v>
      </c>
      <c r="N315" s="58">
        <v>1900</v>
      </c>
      <c r="O315" s="58">
        <v>-4500</v>
      </c>
      <c r="P315" s="58">
        <v>3400</v>
      </c>
    </row>
    <row r="316" spans="1:16" ht="12.75">
      <c r="A316">
        <v>3500</v>
      </c>
      <c r="B316">
        <v>0</v>
      </c>
      <c r="C316">
        <v>0</v>
      </c>
      <c r="D316">
        <v>0</v>
      </c>
      <c r="E316">
        <v>0</v>
      </c>
      <c r="F316">
        <v>1500</v>
      </c>
      <c r="G316">
        <v>12500</v>
      </c>
      <c r="H316">
        <v>1500</v>
      </c>
      <c r="I316">
        <v>6000</v>
      </c>
      <c r="K316" s="57">
        <v>2009</v>
      </c>
      <c r="L316" s="58">
        <v>4100</v>
      </c>
      <c r="M316" s="58">
        <v>2500</v>
      </c>
      <c r="N316" s="58">
        <v>1900</v>
      </c>
      <c r="O316" s="58">
        <v>-5000</v>
      </c>
      <c r="P316" s="58">
        <v>3400</v>
      </c>
    </row>
    <row r="317" spans="1:16" ht="12.75">
      <c r="A317">
        <v>3500</v>
      </c>
      <c r="B317">
        <v>0</v>
      </c>
      <c r="C317">
        <v>0</v>
      </c>
      <c r="D317">
        <v>0</v>
      </c>
      <c r="E317">
        <v>0</v>
      </c>
      <c r="F317">
        <v>2500</v>
      </c>
      <c r="G317">
        <v>6500</v>
      </c>
      <c r="H317">
        <v>2500</v>
      </c>
      <c r="I317">
        <v>6000</v>
      </c>
      <c r="K317" s="57">
        <v>1992</v>
      </c>
      <c r="L317" s="58">
        <v>4100</v>
      </c>
      <c r="M317" s="58">
        <v>-3100</v>
      </c>
      <c r="N317" s="58">
        <v>1900</v>
      </c>
      <c r="O317" s="58">
        <v>5000</v>
      </c>
      <c r="P317" s="58">
        <v>3400</v>
      </c>
    </row>
    <row r="318" spans="1:16" ht="12.75">
      <c r="A318">
        <v>3500</v>
      </c>
      <c r="B318">
        <v>0</v>
      </c>
      <c r="C318">
        <v>0</v>
      </c>
      <c r="D318">
        <v>0</v>
      </c>
      <c r="E318">
        <v>0</v>
      </c>
      <c r="F318">
        <v>3500</v>
      </c>
      <c r="G318">
        <v>3500</v>
      </c>
      <c r="H318">
        <v>3500</v>
      </c>
      <c r="I318">
        <v>3500</v>
      </c>
      <c r="K318" s="57">
        <v>1992</v>
      </c>
      <c r="L318" s="58">
        <v>4100</v>
      </c>
      <c r="M318" s="58">
        <v>-2200</v>
      </c>
      <c r="N318" s="58">
        <v>1900</v>
      </c>
      <c r="O318" s="58">
        <v>5000</v>
      </c>
      <c r="P318" s="58">
        <v>3400</v>
      </c>
    </row>
    <row r="319" spans="1:16" ht="12.75">
      <c r="A319">
        <v>3500</v>
      </c>
      <c r="B319">
        <v>0</v>
      </c>
      <c r="C319">
        <v>0</v>
      </c>
      <c r="D319">
        <v>0</v>
      </c>
      <c r="E319">
        <v>0</v>
      </c>
      <c r="F319">
        <v>2750</v>
      </c>
      <c r="G319">
        <v>9250</v>
      </c>
      <c r="H319">
        <v>2750</v>
      </c>
      <c r="I319">
        <v>6000</v>
      </c>
      <c r="K319" s="57">
        <v>1992</v>
      </c>
      <c r="L319" s="58">
        <v>4100</v>
      </c>
      <c r="M319" s="58">
        <v>2500</v>
      </c>
      <c r="N319" s="58">
        <v>1900</v>
      </c>
      <c r="O319" s="58">
        <v>-3600</v>
      </c>
      <c r="P319" s="58">
        <v>3400</v>
      </c>
    </row>
    <row r="320" spans="1:16" ht="12.75">
      <c r="A320">
        <v>3500</v>
      </c>
      <c r="B320">
        <v>0</v>
      </c>
      <c r="C320">
        <v>0</v>
      </c>
      <c r="D320">
        <v>0</v>
      </c>
      <c r="E320">
        <v>0</v>
      </c>
      <c r="F320">
        <v>3000</v>
      </c>
      <c r="G320">
        <v>4000</v>
      </c>
      <c r="H320">
        <v>3000</v>
      </c>
      <c r="I320">
        <v>4000</v>
      </c>
      <c r="K320" s="57">
        <v>1992</v>
      </c>
      <c r="L320" s="58">
        <v>4100</v>
      </c>
      <c r="M320" s="58">
        <v>3000</v>
      </c>
      <c r="N320" s="58">
        <v>1900</v>
      </c>
      <c r="O320" s="58">
        <v>-3700</v>
      </c>
      <c r="P320" s="58">
        <v>3400</v>
      </c>
    </row>
    <row r="321" spans="1:16" ht="12.75">
      <c r="A321">
        <v>3500</v>
      </c>
      <c r="B321">
        <v>0</v>
      </c>
      <c r="C321">
        <v>0</v>
      </c>
      <c r="D321">
        <v>0</v>
      </c>
      <c r="E321">
        <v>0</v>
      </c>
      <c r="F321">
        <v>1500</v>
      </c>
      <c r="G321">
        <v>4500</v>
      </c>
      <c r="H321">
        <v>1500</v>
      </c>
      <c r="I321">
        <v>4500</v>
      </c>
      <c r="K321" s="57">
        <v>2006</v>
      </c>
      <c r="L321" s="57">
        <v>4100</v>
      </c>
      <c r="M321" s="57">
        <v>-2000</v>
      </c>
      <c r="N321" s="57">
        <v>1900</v>
      </c>
      <c r="O321" s="57">
        <v>3850</v>
      </c>
      <c r="P321" s="57">
        <v>3400</v>
      </c>
    </row>
    <row r="322" spans="1:16" ht="12.75">
      <c r="A322">
        <v>3500</v>
      </c>
      <c r="B322">
        <v>0</v>
      </c>
      <c r="C322">
        <v>0</v>
      </c>
      <c r="D322">
        <v>0</v>
      </c>
      <c r="E322">
        <v>0</v>
      </c>
      <c r="F322">
        <v>3500</v>
      </c>
      <c r="G322">
        <v>6000</v>
      </c>
      <c r="H322">
        <v>3500</v>
      </c>
      <c r="I322">
        <v>6000</v>
      </c>
      <c r="K322" s="57">
        <v>1992</v>
      </c>
      <c r="L322" s="58">
        <v>4100</v>
      </c>
      <c r="M322" s="58">
        <v>3200</v>
      </c>
      <c r="N322" s="58">
        <v>1900</v>
      </c>
      <c r="O322" s="58">
        <v>-4100</v>
      </c>
      <c r="P322" s="58">
        <v>3425</v>
      </c>
    </row>
    <row r="323" spans="1:16" ht="12.75">
      <c r="A323">
        <v>3500</v>
      </c>
      <c r="B323">
        <v>0</v>
      </c>
      <c r="C323">
        <v>0</v>
      </c>
      <c r="D323">
        <v>0</v>
      </c>
      <c r="E323">
        <v>0</v>
      </c>
      <c r="F323">
        <v>3500</v>
      </c>
      <c r="G323">
        <v>4000</v>
      </c>
      <c r="H323">
        <v>3500</v>
      </c>
      <c r="I323">
        <v>4000</v>
      </c>
      <c r="K323" s="57">
        <v>1995</v>
      </c>
      <c r="L323" s="58">
        <v>4100</v>
      </c>
      <c r="M323" s="58">
        <v>2000</v>
      </c>
      <c r="N323" s="58">
        <v>1900</v>
      </c>
      <c r="O323" s="58">
        <v>-5000</v>
      </c>
      <c r="P323" s="58">
        <v>3425</v>
      </c>
    </row>
    <row r="324" spans="1:16" ht="12.75">
      <c r="A324">
        <v>3500</v>
      </c>
      <c r="B324">
        <v>0</v>
      </c>
      <c r="C324">
        <v>0</v>
      </c>
      <c r="D324">
        <v>0</v>
      </c>
      <c r="E324">
        <v>0</v>
      </c>
      <c r="F324">
        <v>2700</v>
      </c>
      <c r="G324">
        <v>4200</v>
      </c>
      <c r="H324">
        <v>2700</v>
      </c>
      <c r="I324">
        <v>4200</v>
      </c>
      <c r="K324" s="57">
        <v>2009</v>
      </c>
      <c r="L324" s="58">
        <v>4100</v>
      </c>
      <c r="M324" s="58">
        <v>-3200</v>
      </c>
      <c r="N324" s="58">
        <v>1900</v>
      </c>
      <c r="O324" s="58">
        <v>3800</v>
      </c>
      <c r="P324" s="58">
        <v>3450</v>
      </c>
    </row>
    <row r="325" spans="1:16" ht="12.75">
      <c r="A325">
        <v>3520</v>
      </c>
      <c r="B325">
        <v>0</v>
      </c>
      <c r="C325">
        <v>0</v>
      </c>
      <c r="D325">
        <v>0</v>
      </c>
      <c r="E325">
        <v>0</v>
      </c>
      <c r="F325">
        <v>2000</v>
      </c>
      <c r="G325">
        <v>5000</v>
      </c>
      <c r="H325">
        <v>2000</v>
      </c>
      <c r="I325">
        <v>5000</v>
      </c>
      <c r="K325" s="57">
        <v>1992</v>
      </c>
      <c r="L325" s="58">
        <v>4100</v>
      </c>
      <c r="M325" s="58">
        <v>-2500</v>
      </c>
      <c r="N325" s="58">
        <v>1900</v>
      </c>
      <c r="O325" s="58">
        <v>5000</v>
      </c>
      <c r="P325" s="58">
        <v>3450</v>
      </c>
    </row>
    <row r="326" spans="1:16" ht="12.75">
      <c r="A326">
        <v>3550</v>
      </c>
      <c r="B326">
        <v>0</v>
      </c>
      <c r="C326">
        <v>0</v>
      </c>
      <c r="D326">
        <v>0</v>
      </c>
      <c r="E326">
        <v>0</v>
      </c>
      <c r="F326">
        <v>3550</v>
      </c>
      <c r="G326">
        <v>3550</v>
      </c>
      <c r="H326">
        <v>3550</v>
      </c>
      <c r="I326">
        <v>3550</v>
      </c>
      <c r="K326" s="57">
        <v>1992</v>
      </c>
      <c r="L326" s="58">
        <v>4100</v>
      </c>
      <c r="M326" s="58">
        <v>3001</v>
      </c>
      <c r="N326" s="58">
        <v>1900</v>
      </c>
      <c r="O326" s="58">
        <v>-4000</v>
      </c>
      <c r="P326" s="58">
        <v>3450</v>
      </c>
    </row>
    <row r="327" spans="1:16" ht="12.75">
      <c r="A327">
        <v>3600</v>
      </c>
      <c r="B327">
        <v>0</v>
      </c>
      <c r="C327">
        <v>0</v>
      </c>
      <c r="D327">
        <v>0</v>
      </c>
      <c r="E327">
        <v>0</v>
      </c>
      <c r="F327">
        <v>3500</v>
      </c>
      <c r="G327">
        <v>6000</v>
      </c>
      <c r="H327">
        <v>3500</v>
      </c>
      <c r="I327">
        <v>6000</v>
      </c>
      <c r="K327" s="57">
        <v>2007</v>
      </c>
      <c r="L327" s="57">
        <v>4100</v>
      </c>
      <c r="M327" s="57">
        <v>-1500</v>
      </c>
      <c r="N327" s="57">
        <v>1900</v>
      </c>
      <c r="O327" s="57">
        <v>5000</v>
      </c>
      <c r="P327" s="57">
        <v>3450</v>
      </c>
    </row>
    <row r="328" spans="1:16" ht="12.75">
      <c r="A328">
        <v>3650</v>
      </c>
      <c r="B328">
        <v>0</v>
      </c>
      <c r="C328">
        <v>0</v>
      </c>
      <c r="D328">
        <v>0</v>
      </c>
      <c r="E328">
        <v>0</v>
      </c>
      <c r="F328">
        <v>3500</v>
      </c>
      <c r="G328">
        <v>4800</v>
      </c>
      <c r="H328">
        <v>3500</v>
      </c>
      <c r="I328">
        <v>4800</v>
      </c>
      <c r="K328" s="57">
        <v>1992</v>
      </c>
      <c r="L328" s="58">
        <v>4100</v>
      </c>
      <c r="M328" s="58">
        <v>-3000</v>
      </c>
      <c r="N328" s="58">
        <v>1900</v>
      </c>
      <c r="O328" s="58">
        <v>4000</v>
      </c>
      <c r="P328" s="58">
        <v>3470</v>
      </c>
    </row>
    <row r="329" spans="1:16" ht="12.75">
      <c r="A329">
        <v>3650</v>
      </c>
      <c r="B329">
        <v>0</v>
      </c>
      <c r="C329">
        <v>0</v>
      </c>
      <c r="D329">
        <v>0</v>
      </c>
      <c r="E329">
        <v>0</v>
      </c>
      <c r="F329">
        <v>3000</v>
      </c>
      <c r="G329">
        <v>5000</v>
      </c>
      <c r="H329">
        <v>3000</v>
      </c>
      <c r="I329">
        <v>5000</v>
      </c>
      <c r="K329" s="57">
        <v>2009</v>
      </c>
      <c r="L329" s="58">
        <v>4100</v>
      </c>
      <c r="M329" s="58">
        <v>-3000</v>
      </c>
      <c r="N329" s="58">
        <v>1900</v>
      </c>
      <c r="O329" s="58">
        <v>4000</v>
      </c>
      <c r="P329" s="58">
        <v>3500</v>
      </c>
    </row>
    <row r="330" spans="1:16" ht="12.75">
      <c r="A330">
        <v>3650</v>
      </c>
      <c r="B330">
        <v>0</v>
      </c>
      <c r="C330">
        <v>0</v>
      </c>
      <c r="D330">
        <v>0</v>
      </c>
      <c r="E330">
        <v>0</v>
      </c>
      <c r="F330">
        <v>2500</v>
      </c>
      <c r="G330">
        <v>3800</v>
      </c>
      <c r="H330">
        <v>2500</v>
      </c>
      <c r="I330">
        <v>3800</v>
      </c>
      <c r="K330" s="57">
        <v>2009</v>
      </c>
      <c r="L330" s="58">
        <v>4100</v>
      </c>
      <c r="M330" s="58">
        <v>-3500</v>
      </c>
      <c r="N330" s="58">
        <v>1900</v>
      </c>
      <c r="O330" s="58">
        <v>3500</v>
      </c>
      <c r="P330" s="58">
        <v>3500</v>
      </c>
    </row>
    <row r="331" spans="1:16" ht="12.75">
      <c r="A331">
        <v>3700</v>
      </c>
      <c r="B331">
        <v>0</v>
      </c>
      <c r="C331">
        <v>0</v>
      </c>
      <c r="D331">
        <v>0</v>
      </c>
      <c r="E331">
        <v>0</v>
      </c>
      <c r="F331">
        <v>3700</v>
      </c>
      <c r="G331">
        <v>3700</v>
      </c>
      <c r="H331">
        <v>3700</v>
      </c>
      <c r="I331">
        <v>3700</v>
      </c>
      <c r="K331" s="57">
        <v>2008</v>
      </c>
      <c r="L331" s="57">
        <v>4100</v>
      </c>
      <c r="M331" s="57">
        <v>-3000</v>
      </c>
      <c r="N331" s="57">
        <v>1900</v>
      </c>
      <c r="O331" s="57">
        <v>19000</v>
      </c>
      <c r="P331" s="57">
        <v>3500</v>
      </c>
    </row>
    <row r="332" spans="1:16" ht="12.75">
      <c r="A332">
        <v>3700</v>
      </c>
      <c r="B332">
        <v>0</v>
      </c>
      <c r="C332">
        <v>0</v>
      </c>
      <c r="D332">
        <v>0</v>
      </c>
      <c r="E332">
        <v>0</v>
      </c>
      <c r="F332">
        <v>2750</v>
      </c>
      <c r="G332">
        <v>4000</v>
      </c>
      <c r="H332">
        <v>2750</v>
      </c>
      <c r="I332">
        <v>4000</v>
      </c>
      <c r="K332" s="57">
        <v>2006</v>
      </c>
      <c r="L332" s="57">
        <v>4100</v>
      </c>
      <c r="M332" s="57">
        <v>-3500</v>
      </c>
      <c r="N332" s="57">
        <v>1900</v>
      </c>
      <c r="O332" s="57">
        <v>3500</v>
      </c>
      <c r="P332" s="57">
        <v>3500</v>
      </c>
    </row>
    <row r="333" spans="1:16" ht="12.75">
      <c r="A333">
        <v>3725</v>
      </c>
      <c r="B333">
        <v>0</v>
      </c>
      <c r="C333">
        <v>0</v>
      </c>
      <c r="D333">
        <v>0</v>
      </c>
      <c r="E333">
        <v>0</v>
      </c>
      <c r="F333">
        <v>3000</v>
      </c>
      <c r="G333">
        <v>25000</v>
      </c>
      <c r="H333">
        <v>3000</v>
      </c>
      <c r="I333">
        <v>6000</v>
      </c>
      <c r="K333" s="57">
        <v>1992</v>
      </c>
      <c r="L333" s="58">
        <v>4100</v>
      </c>
      <c r="M333" s="58">
        <v>-3500</v>
      </c>
      <c r="N333" s="58">
        <v>1900</v>
      </c>
      <c r="O333" s="58">
        <v>3500</v>
      </c>
      <c r="P333" s="58">
        <v>3500</v>
      </c>
    </row>
    <row r="334" spans="1:16" ht="12.75">
      <c r="A334">
        <v>3750</v>
      </c>
      <c r="B334">
        <v>0</v>
      </c>
      <c r="C334">
        <v>0</v>
      </c>
      <c r="D334">
        <v>0</v>
      </c>
      <c r="E334">
        <v>0</v>
      </c>
      <c r="F334">
        <v>3500</v>
      </c>
      <c r="G334">
        <v>4000</v>
      </c>
      <c r="H334">
        <v>3500</v>
      </c>
      <c r="I334">
        <v>4000</v>
      </c>
      <c r="K334" s="57">
        <v>1992</v>
      </c>
      <c r="L334" s="58">
        <v>4100</v>
      </c>
      <c r="M334" s="58">
        <v>-3000</v>
      </c>
      <c r="N334" s="58">
        <v>1900</v>
      </c>
      <c r="O334" s="58">
        <v>9000</v>
      </c>
      <c r="P334" s="58">
        <v>3500</v>
      </c>
    </row>
    <row r="335" spans="1:16" ht="12.75">
      <c r="A335">
        <v>3800</v>
      </c>
      <c r="B335">
        <v>0</v>
      </c>
      <c r="C335">
        <v>0</v>
      </c>
      <c r="D335">
        <v>0</v>
      </c>
      <c r="E335">
        <v>0</v>
      </c>
      <c r="F335">
        <v>2000</v>
      </c>
      <c r="G335">
        <v>5500</v>
      </c>
      <c r="H335">
        <v>2000</v>
      </c>
      <c r="I335">
        <v>5500</v>
      </c>
      <c r="K335" s="57">
        <v>1992</v>
      </c>
      <c r="L335" s="58">
        <v>4100</v>
      </c>
      <c r="M335" s="58">
        <v>-2000</v>
      </c>
      <c r="N335" s="58">
        <v>1900</v>
      </c>
      <c r="O335" s="58">
        <v>3950</v>
      </c>
      <c r="P335" s="58">
        <v>3500</v>
      </c>
    </row>
    <row r="336" spans="1:16" ht="12.75">
      <c r="A336">
        <v>3900</v>
      </c>
      <c r="B336">
        <v>0</v>
      </c>
      <c r="C336">
        <v>0</v>
      </c>
      <c r="D336">
        <v>0</v>
      </c>
      <c r="E336">
        <v>0</v>
      </c>
      <c r="F336">
        <v>3000</v>
      </c>
      <c r="G336">
        <v>6000</v>
      </c>
      <c r="H336">
        <v>3000</v>
      </c>
      <c r="I336">
        <v>6000</v>
      </c>
      <c r="K336" s="57">
        <v>1992</v>
      </c>
      <c r="L336" s="58">
        <v>4100</v>
      </c>
      <c r="M336" s="58">
        <v>2500</v>
      </c>
      <c r="N336" s="58">
        <v>1900</v>
      </c>
      <c r="O336" s="58">
        <v>-4500</v>
      </c>
      <c r="P336" s="58">
        <v>3500</v>
      </c>
    </row>
    <row r="337" spans="1:16" ht="12.75">
      <c r="A337">
        <v>3900</v>
      </c>
      <c r="B337">
        <v>0</v>
      </c>
      <c r="C337">
        <v>0</v>
      </c>
      <c r="D337">
        <v>0</v>
      </c>
      <c r="E337">
        <v>0</v>
      </c>
      <c r="F337">
        <v>2500</v>
      </c>
      <c r="G337">
        <v>7000</v>
      </c>
      <c r="H337">
        <v>2500</v>
      </c>
      <c r="I337">
        <v>6000</v>
      </c>
      <c r="K337" s="57">
        <v>1992</v>
      </c>
      <c r="L337" s="58">
        <v>4100</v>
      </c>
      <c r="M337" s="58">
        <v>3000</v>
      </c>
      <c r="N337" s="58">
        <v>1900</v>
      </c>
      <c r="O337" s="58">
        <v>-4500</v>
      </c>
      <c r="P337" s="58">
        <v>3500</v>
      </c>
    </row>
    <row r="338" spans="1:16" ht="12.75">
      <c r="A338">
        <v>4000</v>
      </c>
      <c r="B338">
        <v>0</v>
      </c>
      <c r="C338">
        <v>0</v>
      </c>
      <c r="D338">
        <v>0</v>
      </c>
      <c r="E338">
        <v>0</v>
      </c>
      <c r="F338">
        <v>4000</v>
      </c>
      <c r="G338">
        <v>4000</v>
      </c>
      <c r="H338">
        <v>4000</v>
      </c>
      <c r="I338">
        <v>4000</v>
      </c>
      <c r="K338" s="57">
        <v>1992</v>
      </c>
      <c r="L338" s="58">
        <v>4100</v>
      </c>
      <c r="M338" s="58">
        <v>3200</v>
      </c>
      <c r="N338" s="58">
        <v>1900</v>
      </c>
      <c r="O338" s="58">
        <v>-3500</v>
      </c>
      <c r="P338" s="58">
        <v>3500</v>
      </c>
    </row>
    <row r="339" spans="1:16" ht="12.75">
      <c r="A339">
        <v>4000</v>
      </c>
      <c r="B339">
        <v>0</v>
      </c>
      <c r="C339">
        <v>0</v>
      </c>
      <c r="D339">
        <v>0</v>
      </c>
      <c r="E339">
        <v>0</v>
      </c>
      <c r="F339">
        <v>2500</v>
      </c>
      <c r="G339">
        <v>7000</v>
      </c>
      <c r="H339">
        <v>2500</v>
      </c>
      <c r="I339">
        <v>6000</v>
      </c>
      <c r="K339" s="57">
        <v>1992</v>
      </c>
      <c r="L339" s="58">
        <v>4100</v>
      </c>
      <c r="M339" s="58">
        <v>3200</v>
      </c>
      <c r="N339" s="58">
        <v>1900</v>
      </c>
      <c r="O339" s="58">
        <v>-4000</v>
      </c>
      <c r="P339" s="58">
        <v>3500</v>
      </c>
    </row>
    <row r="340" spans="1:16" ht="12.75">
      <c r="A340">
        <v>4100</v>
      </c>
      <c r="B340">
        <v>0</v>
      </c>
      <c r="C340">
        <v>0</v>
      </c>
      <c r="D340">
        <v>0</v>
      </c>
      <c r="E340">
        <v>0</v>
      </c>
      <c r="F340">
        <v>2600</v>
      </c>
      <c r="G340">
        <v>5500</v>
      </c>
      <c r="H340">
        <v>2600</v>
      </c>
      <c r="I340">
        <v>5500</v>
      </c>
      <c r="K340" s="57">
        <v>1995</v>
      </c>
      <c r="L340" s="58">
        <v>4100</v>
      </c>
      <c r="M340" s="58">
        <v>-3400</v>
      </c>
      <c r="N340" s="58">
        <v>1900</v>
      </c>
      <c r="O340" s="58">
        <v>3700</v>
      </c>
      <c r="P340" s="58">
        <v>3500</v>
      </c>
    </row>
    <row r="341" spans="1:16" ht="12.75">
      <c r="A341">
        <v>4100</v>
      </c>
      <c r="B341">
        <v>0</v>
      </c>
      <c r="C341">
        <v>0</v>
      </c>
      <c r="D341">
        <v>0</v>
      </c>
      <c r="E341">
        <v>0</v>
      </c>
      <c r="F341">
        <v>3500</v>
      </c>
      <c r="G341">
        <v>4500</v>
      </c>
      <c r="H341">
        <v>3500</v>
      </c>
      <c r="I341">
        <v>4500</v>
      </c>
      <c r="K341" s="57">
        <v>1995</v>
      </c>
      <c r="L341" s="58">
        <v>4100</v>
      </c>
      <c r="M341" s="58">
        <v>-2800</v>
      </c>
      <c r="N341" s="58">
        <v>1900</v>
      </c>
      <c r="O341" s="58">
        <v>5000</v>
      </c>
      <c r="P341" s="58">
        <v>3500</v>
      </c>
    </row>
    <row r="342" spans="1:16" ht="12.75">
      <c r="A342">
        <v>4150</v>
      </c>
      <c r="B342">
        <v>0</v>
      </c>
      <c r="C342">
        <v>0</v>
      </c>
      <c r="D342">
        <v>0</v>
      </c>
      <c r="E342">
        <v>0</v>
      </c>
      <c r="F342">
        <v>3000</v>
      </c>
      <c r="G342">
        <v>6000</v>
      </c>
      <c r="H342">
        <v>3000</v>
      </c>
      <c r="I342">
        <v>6000</v>
      </c>
      <c r="K342" s="57">
        <v>1995</v>
      </c>
      <c r="L342" s="58">
        <v>4100</v>
      </c>
      <c r="M342" s="58">
        <v>2500</v>
      </c>
      <c r="N342" s="58">
        <v>1900</v>
      </c>
      <c r="O342" s="58">
        <v>-5000</v>
      </c>
      <c r="P342" s="58">
        <v>3500</v>
      </c>
    </row>
    <row r="343" spans="1:16" ht="12.75">
      <c r="A343">
        <v>4250</v>
      </c>
      <c r="B343">
        <v>0</v>
      </c>
      <c r="C343">
        <v>0</v>
      </c>
      <c r="D343">
        <v>0</v>
      </c>
      <c r="E343">
        <v>0</v>
      </c>
      <c r="F343">
        <v>3000</v>
      </c>
      <c r="G343">
        <v>2400</v>
      </c>
      <c r="H343">
        <v>3000</v>
      </c>
      <c r="I343">
        <v>2400</v>
      </c>
      <c r="K343" s="60">
        <v>1995</v>
      </c>
      <c r="L343" s="58">
        <v>4100</v>
      </c>
      <c r="M343" s="58">
        <v>-2000</v>
      </c>
      <c r="N343" s="58">
        <v>1900</v>
      </c>
      <c r="O343" s="58">
        <v>6000</v>
      </c>
      <c r="P343" s="58">
        <v>3500</v>
      </c>
    </row>
    <row r="344" spans="1:16" ht="12.75">
      <c r="A344">
        <v>4400</v>
      </c>
      <c r="B344">
        <v>0</v>
      </c>
      <c r="C344">
        <v>0</v>
      </c>
      <c r="D344">
        <v>0</v>
      </c>
      <c r="E344">
        <v>0</v>
      </c>
      <c r="F344">
        <v>4000</v>
      </c>
      <c r="G344">
        <v>6900</v>
      </c>
      <c r="H344">
        <v>4000</v>
      </c>
      <c r="I344">
        <v>6000</v>
      </c>
      <c r="K344" s="57">
        <v>1996</v>
      </c>
      <c r="L344" s="57">
        <v>4100</v>
      </c>
      <c r="M344" s="57">
        <v>3500</v>
      </c>
      <c r="N344" s="57">
        <v>1900</v>
      </c>
      <c r="O344" s="57">
        <v>-3500</v>
      </c>
      <c r="P344" s="57">
        <v>3500</v>
      </c>
    </row>
    <row r="345" spans="1:16" ht="12.75">
      <c r="A345">
        <v>4500</v>
      </c>
      <c r="B345">
        <v>0</v>
      </c>
      <c r="C345">
        <v>0</v>
      </c>
      <c r="D345">
        <v>0</v>
      </c>
      <c r="E345">
        <v>0</v>
      </c>
      <c r="F345">
        <v>4500</v>
      </c>
      <c r="G345">
        <v>6000</v>
      </c>
      <c r="H345">
        <v>4500</v>
      </c>
      <c r="I345">
        <v>6000</v>
      </c>
      <c r="K345" s="57">
        <v>1996</v>
      </c>
      <c r="L345" s="57">
        <v>4100</v>
      </c>
      <c r="M345" s="57">
        <v>-3500</v>
      </c>
      <c r="N345" s="57">
        <v>1900</v>
      </c>
      <c r="O345" s="57">
        <v>3500</v>
      </c>
      <c r="P345" s="57">
        <v>3500</v>
      </c>
    </row>
    <row r="346" spans="1:16" ht="12.75">
      <c r="A346">
        <v>4500</v>
      </c>
      <c r="B346">
        <v>0</v>
      </c>
      <c r="C346">
        <v>0</v>
      </c>
      <c r="D346">
        <v>0</v>
      </c>
      <c r="E346">
        <v>0</v>
      </c>
      <c r="F346">
        <v>4500</v>
      </c>
      <c r="G346">
        <v>4500</v>
      </c>
      <c r="H346">
        <v>4500</v>
      </c>
      <c r="I346">
        <v>4500</v>
      </c>
      <c r="K346" s="57">
        <v>1997</v>
      </c>
      <c r="L346" s="57">
        <v>4100</v>
      </c>
      <c r="M346" s="57">
        <v>1300</v>
      </c>
      <c r="N346" s="57">
        <v>1900</v>
      </c>
      <c r="O346" s="57">
        <v>-4000</v>
      </c>
      <c r="P346" s="57">
        <v>3500</v>
      </c>
    </row>
    <row r="347" spans="1:16" ht="12.75">
      <c r="A347">
        <v>4500</v>
      </c>
      <c r="B347">
        <v>0</v>
      </c>
      <c r="C347">
        <v>0</v>
      </c>
      <c r="D347">
        <v>0</v>
      </c>
      <c r="E347">
        <v>0</v>
      </c>
      <c r="F347">
        <v>3500</v>
      </c>
      <c r="G347">
        <v>6500</v>
      </c>
      <c r="H347">
        <v>3500</v>
      </c>
      <c r="I347">
        <v>6000</v>
      </c>
      <c r="K347" s="57">
        <v>1997</v>
      </c>
      <c r="L347" s="57">
        <v>4100</v>
      </c>
      <c r="M347" s="57">
        <v>-3500</v>
      </c>
      <c r="N347" s="57">
        <v>1900</v>
      </c>
      <c r="O347" s="57">
        <v>8000</v>
      </c>
      <c r="P347" s="57">
        <v>3500</v>
      </c>
    </row>
    <row r="348" spans="1:16" ht="12.75">
      <c r="A348">
        <v>4543</v>
      </c>
      <c r="B348">
        <v>0</v>
      </c>
      <c r="C348">
        <v>0</v>
      </c>
      <c r="D348">
        <v>0</v>
      </c>
      <c r="E348">
        <v>0</v>
      </c>
      <c r="F348">
        <v>4500</v>
      </c>
      <c r="G348">
        <v>5000</v>
      </c>
      <c r="H348">
        <v>4500</v>
      </c>
      <c r="I348">
        <v>5000</v>
      </c>
      <c r="K348" s="57">
        <v>1997</v>
      </c>
      <c r="L348" s="57">
        <v>4100</v>
      </c>
      <c r="M348" s="57">
        <v>1000</v>
      </c>
      <c r="N348" s="57">
        <v>1900</v>
      </c>
      <c r="O348" s="57">
        <v>-5900</v>
      </c>
      <c r="P348" s="57">
        <v>3500</v>
      </c>
    </row>
    <row r="349" spans="1:16" ht="12.75">
      <c r="A349">
        <v>4550</v>
      </c>
      <c r="B349">
        <v>0</v>
      </c>
      <c r="C349">
        <v>0</v>
      </c>
      <c r="D349">
        <v>0</v>
      </c>
      <c r="E349">
        <v>0</v>
      </c>
      <c r="F349">
        <v>4200</v>
      </c>
      <c r="G349">
        <v>4800</v>
      </c>
      <c r="H349">
        <v>4200</v>
      </c>
      <c r="I349">
        <v>4800</v>
      </c>
      <c r="K349" s="57">
        <v>1997</v>
      </c>
      <c r="L349" s="57">
        <v>4100</v>
      </c>
      <c r="M349" s="57">
        <v>-2800</v>
      </c>
      <c r="N349" s="57">
        <v>1900</v>
      </c>
      <c r="O349" s="57">
        <v>4500</v>
      </c>
      <c r="P349" s="57">
        <v>3500</v>
      </c>
    </row>
    <row r="350" spans="1:16" ht="12.75">
      <c r="A350">
        <v>4700</v>
      </c>
      <c r="B350">
        <v>0</v>
      </c>
      <c r="C350">
        <v>0</v>
      </c>
      <c r="D350">
        <v>0</v>
      </c>
      <c r="E350">
        <v>0</v>
      </c>
      <c r="F350">
        <v>4500</v>
      </c>
      <c r="G350">
        <v>5500</v>
      </c>
      <c r="H350">
        <v>4500</v>
      </c>
      <c r="I350">
        <v>5500</v>
      </c>
      <c r="K350" s="59">
        <v>1999</v>
      </c>
      <c r="L350" s="57">
        <v>4100</v>
      </c>
      <c r="M350" s="57">
        <v>3000</v>
      </c>
      <c r="N350" s="57">
        <v>1900</v>
      </c>
      <c r="O350" s="57">
        <v>-4000</v>
      </c>
      <c r="P350" s="57">
        <v>3500</v>
      </c>
    </row>
    <row r="351" spans="1:16" ht="12.75">
      <c r="A351">
        <v>4999</v>
      </c>
      <c r="B351">
        <v>0</v>
      </c>
      <c r="C351">
        <v>0</v>
      </c>
      <c r="D351">
        <v>0</v>
      </c>
      <c r="E351">
        <v>0</v>
      </c>
      <c r="F351">
        <v>2500</v>
      </c>
      <c r="G351">
        <v>11000</v>
      </c>
      <c r="H351">
        <v>2500</v>
      </c>
      <c r="I351">
        <v>6000</v>
      </c>
      <c r="K351" s="57">
        <v>2000</v>
      </c>
      <c r="L351" s="57">
        <v>4100</v>
      </c>
      <c r="M351" s="57">
        <v>-3100</v>
      </c>
      <c r="N351" s="57">
        <v>1900</v>
      </c>
      <c r="O351" s="57">
        <v>6000</v>
      </c>
      <c r="P351" s="57">
        <v>3500</v>
      </c>
    </row>
    <row r="352" spans="1:16" ht="12.75">
      <c r="A352">
        <v>2900</v>
      </c>
      <c r="B352">
        <v>0</v>
      </c>
      <c r="C352">
        <v>1</v>
      </c>
      <c r="D352">
        <v>0</v>
      </c>
      <c r="E352">
        <v>1</v>
      </c>
      <c r="F352">
        <v>1500</v>
      </c>
      <c r="G352">
        <v>4500</v>
      </c>
      <c r="H352">
        <v>1500</v>
      </c>
      <c r="I352">
        <v>4500</v>
      </c>
      <c r="K352" s="57">
        <v>2001</v>
      </c>
      <c r="L352" s="57">
        <v>4100</v>
      </c>
      <c r="M352" s="57">
        <v>3162</v>
      </c>
      <c r="N352" s="57">
        <v>1900</v>
      </c>
      <c r="O352" s="57">
        <v>-3500</v>
      </c>
      <c r="P352" s="57">
        <v>3500</v>
      </c>
    </row>
    <row r="353" spans="1:16" ht="12.75">
      <c r="A353">
        <v>2990</v>
      </c>
      <c r="B353">
        <v>0</v>
      </c>
      <c r="C353">
        <v>1</v>
      </c>
      <c r="D353">
        <v>0</v>
      </c>
      <c r="E353">
        <v>1</v>
      </c>
      <c r="F353">
        <v>1500</v>
      </c>
      <c r="G353">
        <v>4000</v>
      </c>
      <c r="H353">
        <v>1500</v>
      </c>
      <c r="I353">
        <v>4000</v>
      </c>
      <c r="K353" s="57">
        <v>2001</v>
      </c>
      <c r="L353" s="57">
        <v>4100</v>
      </c>
      <c r="M353" s="57">
        <v>1000</v>
      </c>
      <c r="N353" s="57">
        <v>1900</v>
      </c>
      <c r="O353" s="57">
        <v>-3900</v>
      </c>
      <c r="P353" s="57">
        <v>3500</v>
      </c>
    </row>
    <row r="354" spans="1:16" ht="12.75">
      <c r="A354">
        <v>3000</v>
      </c>
      <c r="B354">
        <v>0</v>
      </c>
      <c r="C354">
        <v>1</v>
      </c>
      <c r="D354">
        <v>0</v>
      </c>
      <c r="E354">
        <v>1</v>
      </c>
      <c r="F354">
        <v>1200</v>
      </c>
      <c r="G354">
        <v>3600</v>
      </c>
      <c r="H354">
        <v>1200</v>
      </c>
      <c r="I354">
        <v>3600</v>
      </c>
      <c r="K354" s="57">
        <v>2001</v>
      </c>
      <c r="L354" s="57">
        <v>4100</v>
      </c>
      <c r="M354" s="57">
        <v>-1600</v>
      </c>
      <c r="N354" s="57">
        <v>1900</v>
      </c>
      <c r="O354" s="57">
        <v>6000</v>
      </c>
      <c r="P354" s="57">
        <v>3500</v>
      </c>
    </row>
    <row r="355" spans="1:16" ht="12.75">
      <c r="A355">
        <v>3000</v>
      </c>
      <c r="B355">
        <v>0</v>
      </c>
      <c r="C355">
        <v>1</v>
      </c>
      <c r="D355">
        <v>0</v>
      </c>
      <c r="E355">
        <v>1</v>
      </c>
      <c r="F355">
        <v>1250</v>
      </c>
      <c r="G355">
        <v>5550</v>
      </c>
      <c r="H355">
        <v>1250</v>
      </c>
      <c r="I355">
        <v>5550</v>
      </c>
      <c r="K355" s="57">
        <v>2001</v>
      </c>
      <c r="L355" s="57">
        <v>4100</v>
      </c>
      <c r="M355" s="57">
        <v>-3000</v>
      </c>
      <c r="N355" s="57">
        <v>1900</v>
      </c>
      <c r="O355" s="57">
        <v>3900</v>
      </c>
      <c r="P355" s="57">
        <v>3500</v>
      </c>
    </row>
    <row r="356" spans="1:16" ht="12.75">
      <c r="A356">
        <v>3050</v>
      </c>
      <c r="B356">
        <v>0</v>
      </c>
      <c r="C356">
        <v>1</v>
      </c>
      <c r="D356">
        <v>0</v>
      </c>
      <c r="E356">
        <v>1</v>
      </c>
      <c r="F356">
        <v>1600</v>
      </c>
      <c r="G356">
        <v>3000</v>
      </c>
      <c r="H356">
        <v>1600</v>
      </c>
      <c r="I356">
        <v>3000</v>
      </c>
      <c r="K356" s="57">
        <v>2003</v>
      </c>
      <c r="L356" s="57">
        <v>4100</v>
      </c>
      <c r="M356" s="57">
        <v>-3000</v>
      </c>
      <c r="N356" s="57">
        <v>1900</v>
      </c>
      <c r="O356" s="57">
        <v>4500</v>
      </c>
      <c r="P356" s="57">
        <v>3500</v>
      </c>
    </row>
    <row r="357" spans="1:16" ht="12.75">
      <c r="A357">
        <v>3100</v>
      </c>
      <c r="B357">
        <v>0</v>
      </c>
      <c r="C357">
        <v>1</v>
      </c>
      <c r="D357">
        <v>0</v>
      </c>
      <c r="E357">
        <v>1</v>
      </c>
      <c r="F357">
        <v>1500</v>
      </c>
      <c r="G357">
        <v>4000</v>
      </c>
      <c r="H357">
        <v>1500</v>
      </c>
      <c r="I357">
        <v>4000</v>
      </c>
      <c r="K357" s="57">
        <v>2003</v>
      </c>
      <c r="L357" s="57">
        <v>4100</v>
      </c>
      <c r="M357" s="57">
        <v>-3500</v>
      </c>
      <c r="N357" s="57">
        <v>1900</v>
      </c>
      <c r="O357" s="57">
        <v>3500</v>
      </c>
      <c r="P357" s="57">
        <v>3500</v>
      </c>
    </row>
    <row r="358" spans="1:16" ht="12.75">
      <c r="A358">
        <v>3100</v>
      </c>
      <c r="B358">
        <v>0</v>
      </c>
      <c r="C358">
        <v>1</v>
      </c>
      <c r="D358">
        <v>0</v>
      </c>
      <c r="E358">
        <v>1</v>
      </c>
      <c r="F358">
        <v>3000</v>
      </c>
      <c r="G358">
        <v>4000</v>
      </c>
      <c r="H358">
        <v>3000</v>
      </c>
      <c r="I358">
        <v>4000</v>
      </c>
      <c r="K358" s="57">
        <v>2003</v>
      </c>
      <c r="L358" s="57">
        <v>4100</v>
      </c>
      <c r="M358" s="57">
        <v>2500</v>
      </c>
      <c r="N358" s="57">
        <v>1900</v>
      </c>
      <c r="O358" s="57">
        <v>-3500</v>
      </c>
      <c r="P358" s="57">
        <v>3500</v>
      </c>
    </row>
    <row r="359" spans="1:16" ht="12.75">
      <c r="A359">
        <v>3150</v>
      </c>
      <c r="B359">
        <v>0</v>
      </c>
      <c r="C359">
        <v>1</v>
      </c>
      <c r="D359">
        <v>0</v>
      </c>
      <c r="E359">
        <v>1</v>
      </c>
      <c r="F359">
        <v>2000</v>
      </c>
      <c r="G359">
        <v>3500</v>
      </c>
      <c r="H359">
        <v>2000</v>
      </c>
      <c r="I359">
        <v>3500</v>
      </c>
      <c r="K359" s="57">
        <v>2004</v>
      </c>
      <c r="L359" s="57">
        <v>4100</v>
      </c>
      <c r="M359" s="57">
        <v>-3250</v>
      </c>
      <c r="N359" s="57">
        <v>1900</v>
      </c>
      <c r="O359" s="57">
        <v>3750</v>
      </c>
      <c r="P359" s="59">
        <v>3500</v>
      </c>
    </row>
    <row r="360" spans="1:16" ht="12.75">
      <c r="A360">
        <v>3200</v>
      </c>
      <c r="B360">
        <v>0</v>
      </c>
      <c r="C360">
        <v>1</v>
      </c>
      <c r="D360">
        <v>0</v>
      </c>
      <c r="E360">
        <v>1</v>
      </c>
      <c r="F360">
        <v>3000</v>
      </c>
      <c r="G360">
        <v>3300</v>
      </c>
      <c r="H360">
        <v>3000</v>
      </c>
      <c r="I360">
        <v>3300</v>
      </c>
      <c r="K360" s="57">
        <v>2004</v>
      </c>
      <c r="L360" s="57">
        <v>4100</v>
      </c>
      <c r="M360" s="57">
        <v>-2000</v>
      </c>
      <c r="N360" s="57">
        <v>1900</v>
      </c>
      <c r="O360" s="57">
        <v>5000</v>
      </c>
      <c r="P360" s="59">
        <v>3500</v>
      </c>
    </row>
    <row r="361" spans="1:16" ht="12.75">
      <c r="A361">
        <v>3200</v>
      </c>
      <c r="B361">
        <v>0</v>
      </c>
      <c r="C361">
        <v>1</v>
      </c>
      <c r="D361">
        <v>0</v>
      </c>
      <c r="E361">
        <v>1</v>
      </c>
      <c r="F361">
        <v>2000</v>
      </c>
      <c r="G361">
        <v>3500</v>
      </c>
      <c r="H361">
        <v>2000</v>
      </c>
      <c r="I361">
        <v>3500</v>
      </c>
      <c r="K361" s="57">
        <v>2005</v>
      </c>
      <c r="L361" s="57">
        <v>4100</v>
      </c>
      <c r="M361" s="57">
        <v>-2000</v>
      </c>
      <c r="N361" s="57">
        <v>1900</v>
      </c>
      <c r="O361" s="57">
        <v>4500</v>
      </c>
      <c r="P361" s="59">
        <v>3500</v>
      </c>
    </row>
    <row r="362" spans="1:16" ht="12.75">
      <c r="A362">
        <v>3200</v>
      </c>
      <c r="B362">
        <v>0</v>
      </c>
      <c r="C362">
        <v>1</v>
      </c>
      <c r="D362">
        <v>0</v>
      </c>
      <c r="E362">
        <v>1</v>
      </c>
      <c r="F362">
        <v>3200</v>
      </c>
      <c r="G362">
        <v>3200</v>
      </c>
      <c r="H362">
        <v>3200</v>
      </c>
      <c r="I362">
        <v>3200</v>
      </c>
      <c r="K362" s="57">
        <v>2005</v>
      </c>
      <c r="L362" s="57">
        <v>4100</v>
      </c>
      <c r="M362" s="57">
        <v>-3375</v>
      </c>
      <c r="N362" s="57">
        <v>1900</v>
      </c>
      <c r="O362" s="57">
        <v>4300</v>
      </c>
      <c r="P362" s="59">
        <v>3500</v>
      </c>
    </row>
    <row r="363" spans="1:16" ht="12.75">
      <c r="A363">
        <v>3200</v>
      </c>
      <c r="B363">
        <v>0</v>
      </c>
      <c r="C363">
        <v>1</v>
      </c>
      <c r="D363">
        <v>0</v>
      </c>
      <c r="E363">
        <v>1</v>
      </c>
      <c r="F363">
        <v>3300</v>
      </c>
      <c r="G363">
        <v>3500</v>
      </c>
      <c r="H363">
        <v>3300</v>
      </c>
      <c r="I363">
        <v>3500</v>
      </c>
      <c r="K363" s="57">
        <v>2006</v>
      </c>
      <c r="L363" s="57">
        <v>4100</v>
      </c>
      <c r="M363" s="57">
        <v>3500</v>
      </c>
      <c r="N363" s="57">
        <v>1900</v>
      </c>
      <c r="O363" s="57">
        <v>-3500</v>
      </c>
      <c r="P363" s="57">
        <v>3500</v>
      </c>
    </row>
    <row r="364" spans="1:16" ht="12.75">
      <c r="A364">
        <v>3200</v>
      </c>
      <c r="B364">
        <v>0</v>
      </c>
      <c r="C364">
        <v>1</v>
      </c>
      <c r="D364">
        <v>0</v>
      </c>
      <c r="E364">
        <v>1</v>
      </c>
      <c r="F364">
        <v>3000</v>
      </c>
      <c r="G364">
        <v>3500</v>
      </c>
      <c r="H364">
        <v>3000</v>
      </c>
      <c r="I364">
        <v>3500</v>
      </c>
      <c r="K364" s="57">
        <v>2006</v>
      </c>
      <c r="L364" s="57">
        <v>4100</v>
      </c>
      <c r="M364" s="57">
        <v>3300</v>
      </c>
      <c r="N364" s="57">
        <v>1900</v>
      </c>
      <c r="O364" s="57">
        <v>-3800</v>
      </c>
      <c r="P364" s="57">
        <v>3500</v>
      </c>
    </row>
    <row r="365" spans="1:16" ht="12.75">
      <c r="A365">
        <v>3200</v>
      </c>
      <c r="B365">
        <v>0</v>
      </c>
      <c r="C365">
        <v>1</v>
      </c>
      <c r="D365">
        <v>0</v>
      </c>
      <c r="E365">
        <v>1</v>
      </c>
      <c r="F365">
        <v>2500</v>
      </c>
      <c r="G365">
        <v>3500</v>
      </c>
      <c r="H365">
        <v>2500</v>
      </c>
      <c r="I365">
        <v>3500</v>
      </c>
      <c r="K365" s="57">
        <v>2004</v>
      </c>
      <c r="L365" s="57">
        <v>4100</v>
      </c>
      <c r="M365" s="57">
        <v>3000</v>
      </c>
      <c r="N365" s="57">
        <v>1900</v>
      </c>
      <c r="O365" s="57">
        <v>-3700</v>
      </c>
      <c r="P365" s="59">
        <v>3530</v>
      </c>
    </row>
    <row r="366" spans="1:16" ht="12.75">
      <c r="A366">
        <v>3200</v>
      </c>
      <c r="B366">
        <v>0</v>
      </c>
      <c r="C366">
        <v>1</v>
      </c>
      <c r="D366">
        <v>0</v>
      </c>
      <c r="E366">
        <v>1</v>
      </c>
      <c r="F366">
        <v>1500</v>
      </c>
      <c r="G366">
        <v>4000</v>
      </c>
      <c r="H366">
        <v>1500</v>
      </c>
      <c r="I366">
        <v>4000</v>
      </c>
      <c r="K366" s="57">
        <v>2008</v>
      </c>
      <c r="L366" s="57">
        <v>4100</v>
      </c>
      <c r="M366" s="57">
        <v>3500</v>
      </c>
      <c r="N366" s="57">
        <v>1900</v>
      </c>
      <c r="O366" s="57">
        <v>-3700</v>
      </c>
      <c r="P366" s="57">
        <v>3550</v>
      </c>
    </row>
    <row r="367" spans="1:16" ht="12.75">
      <c r="A367">
        <v>3250</v>
      </c>
      <c r="B367">
        <v>0</v>
      </c>
      <c r="C367">
        <v>1</v>
      </c>
      <c r="D367">
        <v>0</v>
      </c>
      <c r="E367">
        <v>1</v>
      </c>
      <c r="F367">
        <v>2000</v>
      </c>
      <c r="G367">
        <v>4000</v>
      </c>
      <c r="H367">
        <v>2000</v>
      </c>
      <c r="I367">
        <v>4000</v>
      </c>
      <c r="K367" s="57">
        <v>1992</v>
      </c>
      <c r="L367" s="58">
        <v>4100</v>
      </c>
      <c r="M367" s="58">
        <v>1500</v>
      </c>
      <c r="N367" s="58">
        <v>1900</v>
      </c>
      <c r="O367" s="58">
        <v>-4200</v>
      </c>
      <c r="P367" s="58">
        <v>3550</v>
      </c>
    </row>
    <row r="368" spans="1:16" ht="12.75">
      <c r="A368">
        <v>3250</v>
      </c>
      <c r="B368">
        <v>0</v>
      </c>
      <c r="C368">
        <v>1</v>
      </c>
      <c r="D368">
        <v>0</v>
      </c>
      <c r="E368">
        <v>1</v>
      </c>
      <c r="F368">
        <v>1500</v>
      </c>
      <c r="G368">
        <v>5000</v>
      </c>
      <c r="H368">
        <v>1500</v>
      </c>
      <c r="I368">
        <v>5000</v>
      </c>
      <c r="K368" s="57">
        <v>1997</v>
      </c>
      <c r="L368" s="57">
        <v>4100</v>
      </c>
      <c r="M368" s="57">
        <v>2625</v>
      </c>
      <c r="N368" s="57">
        <v>1900</v>
      </c>
      <c r="O368" s="57">
        <v>-5000</v>
      </c>
      <c r="P368" s="57">
        <v>3550</v>
      </c>
    </row>
    <row r="369" spans="1:16" ht="12.75">
      <c r="A369">
        <v>3250</v>
      </c>
      <c r="B369">
        <v>0</v>
      </c>
      <c r="C369">
        <v>1</v>
      </c>
      <c r="D369">
        <v>0</v>
      </c>
      <c r="E369">
        <v>1</v>
      </c>
      <c r="F369">
        <v>1200</v>
      </c>
      <c r="G369">
        <v>4500</v>
      </c>
      <c r="H369">
        <v>1200</v>
      </c>
      <c r="I369">
        <v>4500</v>
      </c>
      <c r="K369" s="57">
        <v>2004</v>
      </c>
      <c r="L369" s="57">
        <v>4100</v>
      </c>
      <c r="M369" s="57">
        <v>1700</v>
      </c>
      <c r="N369" s="57">
        <v>1900</v>
      </c>
      <c r="O369" s="57">
        <v>-5900</v>
      </c>
      <c r="P369" s="59">
        <v>3550</v>
      </c>
    </row>
    <row r="370" spans="1:16" ht="12.75">
      <c r="A370">
        <v>3285</v>
      </c>
      <c r="B370">
        <v>0</v>
      </c>
      <c r="C370">
        <v>1</v>
      </c>
      <c r="D370">
        <v>0</v>
      </c>
      <c r="E370">
        <v>1</v>
      </c>
      <c r="F370">
        <v>2000</v>
      </c>
      <c r="G370">
        <v>5000</v>
      </c>
      <c r="H370">
        <v>2000</v>
      </c>
      <c r="I370">
        <v>5000</v>
      </c>
      <c r="K370" s="59">
        <v>1999</v>
      </c>
      <c r="L370" s="58">
        <v>4100</v>
      </c>
      <c r="M370" s="57">
        <v>2500</v>
      </c>
      <c r="N370" s="57">
        <v>1900</v>
      </c>
      <c r="O370" s="57">
        <v>-4500</v>
      </c>
      <c r="P370" s="57">
        <v>3555</v>
      </c>
    </row>
    <row r="371" spans="1:16" ht="12.75">
      <c r="A371">
        <v>3300</v>
      </c>
      <c r="B371">
        <v>0</v>
      </c>
      <c r="C371">
        <v>1</v>
      </c>
      <c r="D371">
        <v>0</v>
      </c>
      <c r="E371">
        <v>1</v>
      </c>
      <c r="F371">
        <v>2100</v>
      </c>
      <c r="G371">
        <v>3650</v>
      </c>
      <c r="H371">
        <v>2100</v>
      </c>
      <c r="I371">
        <v>3650</v>
      </c>
      <c r="K371" s="57">
        <v>2012</v>
      </c>
      <c r="L371" s="58">
        <v>4100</v>
      </c>
      <c r="M371" s="58">
        <v>-3000</v>
      </c>
      <c r="N371" s="58">
        <v>1900</v>
      </c>
      <c r="O371" s="58">
        <v>5000</v>
      </c>
      <c r="P371" s="58">
        <v>3600</v>
      </c>
    </row>
    <row r="372" spans="1:16" ht="12.75">
      <c r="A372">
        <v>3300</v>
      </c>
      <c r="B372">
        <v>0</v>
      </c>
      <c r="C372">
        <v>1</v>
      </c>
      <c r="D372">
        <v>0</v>
      </c>
      <c r="E372">
        <v>1</v>
      </c>
      <c r="F372">
        <v>3050</v>
      </c>
      <c r="G372">
        <v>4500</v>
      </c>
      <c r="H372">
        <v>3050</v>
      </c>
      <c r="I372">
        <v>4500</v>
      </c>
      <c r="K372" s="57">
        <v>2011</v>
      </c>
      <c r="L372" s="58">
        <v>4100</v>
      </c>
      <c r="M372" s="58">
        <v>2000</v>
      </c>
      <c r="N372" s="58">
        <v>1900</v>
      </c>
      <c r="O372" s="58">
        <v>-5000</v>
      </c>
      <c r="P372" s="58">
        <v>3600</v>
      </c>
    </row>
    <row r="373" spans="1:16" ht="12.75">
      <c r="A373">
        <v>3300</v>
      </c>
      <c r="B373">
        <v>0</v>
      </c>
      <c r="C373">
        <v>1</v>
      </c>
      <c r="D373">
        <v>0</v>
      </c>
      <c r="E373">
        <v>1</v>
      </c>
      <c r="F373">
        <v>3200</v>
      </c>
      <c r="G373">
        <v>3700</v>
      </c>
      <c r="H373">
        <v>3200</v>
      </c>
      <c r="I373">
        <v>3700</v>
      </c>
      <c r="K373" s="57">
        <v>2009</v>
      </c>
      <c r="L373" s="58">
        <v>4100</v>
      </c>
      <c r="M373" s="58">
        <v>3100</v>
      </c>
      <c r="N373" s="58">
        <v>1900</v>
      </c>
      <c r="O373" s="58">
        <v>-5250</v>
      </c>
      <c r="P373" s="58">
        <v>3600</v>
      </c>
    </row>
    <row r="374" spans="1:16" ht="12.75">
      <c r="A374">
        <v>3300</v>
      </c>
      <c r="B374">
        <v>0</v>
      </c>
      <c r="C374">
        <v>1</v>
      </c>
      <c r="D374">
        <v>0</v>
      </c>
      <c r="E374">
        <v>1</v>
      </c>
      <c r="F374">
        <v>3000</v>
      </c>
      <c r="G374">
        <v>3500</v>
      </c>
      <c r="H374">
        <v>3000</v>
      </c>
      <c r="I374">
        <v>3500</v>
      </c>
      <c r="K374" s="57">
        <v>2008</v>
      </c>
      <c r="L374" s="57">
        <v>4100</v>
      </c>
      <c r="M374" s="57">
        <v>3100</v>
      </c>
      <c r="N374" s="57">
        <v>1900</v>
      </c>
      <c r="O374" s="57">
        <v>-4500</v>
      </c>
      <c r="P374" s="57">
        <v>3600</v>
      </c>
    </row>
    <row r="375" spans="1:16" ht="12.75">
      <c r="A375">
        <v>3330</v>
      </c>
      <c r="B375">
        <v>0</v>
      </c>
      <c r="C375">
        <v>1</v>
      </c>
      <c r="D375">
        <v>0</v>
      </c>
      <c r="E375">
        <v>1</v>
      </c>
      <c r="F375">
        <v>2250</v>
      </c>
      <c r="G375">
        <v>4200</v>
      </c>
      <c r="H375">
        <v>2250</v>
      </c>
      <c r="I375">
        <v>4200</v>
      </c>
      <c r="K375" s="57">
        <v>2008</v>
      </c>
      <c r="L375" s="57">
        <v>4100</v>
      </c>
      <c r="M375" s="57">
        <v>3000</v>
      </c>
      <c r="N375" s="57">
        <v>1900</v>
      </c>
      <c r="O375" s="57">
        <v>-4500</v>
      </c>
      <c r="P375" s="57">
        <v>3600</v>
      </c>
    </row>
    <row r="376" spans="1:16" ht="12.75">
      <c r="A376">
        <v>3400</v>
      </c>
      <c r="B376">
        <v>0</v>
      </c>
      <c r="C376">
        <v>1</v>
      </c>
      <c r="D376">
        <v>0</v>
      </c>
      <c r="E376">
        <v>1</v>
      </c>
      <c r="F376">
        <v>1500</v>
      </c>
      <c r="G376">
        <v>6000</v>
      </c>
      <c r="H376">
        <v>1500</v>
      </c>
      <c r="I376">
        <v>6000</v>
      </c>
      <c r="K376" s="57">
        <v>2007</v>
      </c>
      <c r="L376" s="57">
        <v>4100</v>
      </c>
      <c r="M376" s="57">
        <v>2700</v>
      </c>
      <c r="N376" s="57">
        <v>1900</v>
      </c>
      <c r="O376" s="57">
        <v>-4500</v>
      </c>
      <c r="P376" s="57">
        <v>3600</v>
      </c>
    </row>
    <row r="377" spans="1:16" ht="12.75">
      <c r="A377">
        <v>3400</v>
      </c>
      <c r="B377">
        <v>0</v>
      </c>
      <c r="C377">
        <v>1</v>
      </c>
      <c r="D377">
        <v>0</v>
      </c>
      <c r="E377">
        <v>1</v>
      </c>
      <c r="F377">
        <v>1000</v>
      </c>
      <c r="G377">
        <v>3400</v>
      </c>
      <c r="H377">
        <v>1000</v>
      </c>
      <c r="I377">
        <v>3400</v>
      </c>
      <c r="K377" s="57">
        <v>1992</v>
      </c>
      <c r="L377" s="58">
        <v>4100</v>
      </c>
      <c r="M377" s="58">
        <v>-2000</v>
      </c>
      <c r="N377" s="58">
        <v>1900</v>
      </c>
      <c r="O377" s="58">
        <v>4500</v>
      </c>
      <c r="P377" s="58">
        <v>3600</v>
      </c>
    </row>
    <row r="378" spans="1:16" ht="12.75">
      <c r="A378">
        <v>3400</v>
      </c>
      <c r="B378">
        <v>0</v>
      </c>
      <c r="C378">
        <v>1</v>
      </c>
      <c r="D378">
        <v>0</v>
      </c>
      <c r="E378">
        <v>1</v>
      </c>
      <c r="F378">
        <v>1750</v>
      </c>
      <c r="G378">
        <v>4250</v>
      </c>
      <c r="H378">
        <v>1750</v>
      </c>
      <c r="I378">
        <v>4250</v>
      </c>
      <c r="K378" s="57">
        <v>1992</v>
      </c>
      <c r="L378" s="58">
        <v>4100</v>
      </c>
      <c r="M378" s="58">
        <v>-2000</v>
      </c>
      <c r="N378" s="58">
        <v>1900</v>
      </c>
      <c r="O378" s="58">
        <v>5000</v>
      </c>
      <c r="P378" s="58">
        <v>3650</v>
      </c>
    </row>
    <row r="379" spans="1:16" ht="12.75">
      <c r="A379">
        <v>3400</v>
      </c>
      <c r="B379">
        <v>0</v>
      </c>
      <c r="C379">
        <v>1</v>
      </c>
      <c r="D379">
        <v>0</v>
      </c>
      <c r="E379">
        <v>1</v>
      </c>
      <c r="F379">
        <v>2500</v>
      </c>
      <c r="G379">
        <v>4500</v>
      </c>
      <c r="H379">
        <v>2500</v>
      </c>
      <c r="I379">
        <v>4500</v>
      </c>
      <c r="K379" s="57">
        <v>1992</v>
      </c>
      <c r="L379" s="58">
        <v>4100</v>
      </c>
      <c r="M379" s="58">
        <v>2000</v>
      </c>
      <c r="N379" s="58">
        <v>1900</v>
      </c>
      <c r="O379" s="58">
        <v>-3650</v>
      </c>
      <c r="P379" s="58">
        <v>3650</v>
      </c>
    </row>
    <row r="380" spans="1:16" ht="12.75">
      <c r="A380">
        <v>3400</v>
      </c>
      <c r="B380">
        <v>0</v>
      </c>
      <c r="C380">
        <v>1</v>
      </c>
      <c r="D380">
        <v>0</v>
      </c>
      <c r="E380">
        <v>1</v>
      </c>
      <c r="F380">
        <v>1000</v>
      </c>
      <c r="G380">
        <v>4000</v>
      </c>
      <c r="H380">
        <v>1000</v>
      </c>
      <c r="I380">
        <v>4000</v>
      </c>
      <c r="K380" s="57">
        <v>1994</v>
      </c>
      <c r="L380" s="58">
        <v>4100</v>
      </c>
      <c r="M380" s="58">
        <v>-2000</v>
      </c>
      <c r="N380" s="58">
        <v>1900</v>
      </c>
      <c r="O380" s="58">
        <v>4500</v>
      </c>
      <c r="P380" s="58">
        <v>3650</v>
      </c>
    </row>
    <row r="381" spans="1:16" ht="12.75">
      <c r="A381">
        <v>3400</v>
      </c>
      <c r="B381">
        <v>0</v>
      </c>
      <c r="C381">
        <v>1</v>
      </c>
      <c r="D381">
        <v>0</v>
      </c>
      <c r="E381">
        <v>1</v>
      </c>
      <c r="F381">
        <v>3000</v>
      </c>
      <c r="G381">
        <v>3450</v>
      </c>
      <c r="H381">
        <v>3000</v>
      </c>
      <c r="I381">
        <v>3450</v>
      </c>
      <c r="K381" s="57">
        <v>1995</v>
      </c>
      <c r="L381" s="58">
        <v>4100</v>
      </c>
      <c r="M381" s="58">
        <v>-2000</v>
      </c>
      <c r="N381" s="58">
        <v>1900</v>
      </c>
      <c r="O381" s="58">
        <v>5000</v>
      </c>
      <c r="P381" s="58">
        <v>3650</v>
      </c>
    </row>
    <row r="382" spans="1:16" ht="12.75">
      <c r="A382">
        <v>3400</v>
      </c>
      <c r="B382">
        <v>0</v>
      </c>
      <c r="C382">
        <v>1</v>
      </c>
      <c r="D382">
        <v>0</v>
      </c>
      <c r="E382">
        <v>1</v>
      </c>
      <c r="F382">
        <v>1655</v>
      </c>
      <c r="G382">
        <v>3900</v>
      </c>
      <c r="H382">
        <v>1655</v>
      </c>
      <c r="I382">
        <v>3900</v>
      </c>
      <c r="K382" s="57">
        <v>2007</v>
      </c>
      <c r="L382" s="57">
        <v>4100</v>
      </c>
      <c r="M382" s="57">
        <v>-1500</v>
      </c>
      <c r="N382" s="57">
        <v>1900</v>
      </c>
      <c r="O382" s="57">
        <v>4000</v>
      </c>
      <c r="P382" s="57">
        <v>3650</v>
      </c>
    </row>
    <row r="383" spans="1:16" ht="12.75">
      <c r="A383">
        <v>3420</v>
      </c>
      <c r="B383">
        <v>0</v>
      </c>
      <c r="C383">
        <v>1</v>
      </c>
      <c r="D383">
        <v>0</v>
      </c>
      <c r="E383">
        <v>1</v>
      </c>
      <c r="F383">
        <v>2500</v>
      </c>
      <c r="G383">
        <v>4000</v>
      </c>
      <c r="H383">
        <v>2500</v>
      </c>
      <c r="I383">
        <v>4000</v>
      </c>
      <c r="K383" s="57">
        <v>2007</v>
      </c>
      <c r="L383" s="57">
        <v>4100</v>
      </c>
      <c r="M383" s="57">
        <v>3000</v>
      </c>
      <c r="N383" s="57">
        <v>1900</v>
      </c>
      <c r="O383" s="57">
        <v>-5250</v>
      </c>
      <c r="P383" s="57">
        <v>3650</v>
      </c>
    </row>
    <row r="384" spans="1:16" ht="12.75">
      <c r="A384">
        <v>3450</v>
      </c>
      <c r="B384">
        <v>0</v>
      </c>
      <c r="C384">
        <v>1</v>
      </c>
      <c r="D384">
        <v>0</v>
      </c>
      <c r="E384">
        <v>1</v>
      </c>
      <c r="F384">
        <v>1000</v>
      </c>
      <c r="G384">
        <v>3500</v>
      </c>
      <c r="H384">
        <v>1000</v>
      </c>
      <c r="I384">
        <v>3500</v>
      </c>
      <c r="K384" s="57">
        <v>1995</v>
      </c>
      <c r="L384" s="58">
        <v>4100</v>
      </c>
      <c r="M384" s="58">
        <v>1200</v>
      </c>
      <c r="N384" s="58">
        <v>1900</v>
      </c>
      <c r="O384" s="58">
        <v>-5000</v>
      </c>
      <c r="P384" s="58">
        <v>3700</v>
      </c>
    </row>
    <row r="385" spans="1:16" ht="12.75">
      <c r="A385">
        <v>3450</v>
      </c>
      <c r="B385">
        <v>0</v>
      </c>
      <c r="C385">
        <v>1</v>
      </c>
      <c r="D385">
        <v>0</v>
      </c>
      <c r="E385">
        <v>1</v>
      </c>
      <c r="F385">
        <v>2500</v>
      </c>
      <c r="G385">
        <v>4500</v>
      </c>
      <c r="H385">
        <v>2500</v>
      </c>
      <c r="I385">
        <v>4500</v>
      </c>
      <c r="K385" s="57">
        <v>1996</v>
      </c>
      <c r="L385" s="57">
        <v>4100</v>
      </c>
      <c r="M385" s="57">
        <v>2100</v>
      </c>
      <c r="N385" s="57">
        <v>1900</v>
      </c>
      <c r="O385" s="57">
        <v>-3700</v>
      </c>
      <c r="P385" s="57">
        <v>3700</v>
      </c>
    </row>
    <row r="386" spans="1:16" ht="12.75">
      <c r="A386">
        <v>3450</v>
      </c>
      <c r="B386">
        <v>0</v>
      </c>
      <c r="C386">
        <v>1</v>
      </c>
      <c r="D386">
        <v>0</v>
      </c>
      <c r="E386">
        <v>1</v>
      </c>
      <c r="F386">
        <v>2100</v>
      </c>
      <c r="G386">
        <v>3500</v>
      </c>
      <c r="H386">
        <v>2100</v>
      </c>
      <c r="I386">
        <v>3500</v>
      </c>
      <c r="K386" s="59">
        <v>1999</v>
      </c>
      <c r="L386" s="58">
        <v>4100</v>
      </c>
      <c r="M386" s="57">
        <v>-2000</v>
      </c>
      <c r="N386" s="57">
        <v>1900</v>
      </c>
      <c r="O386" s="57">
        <v>4000</v>
      </c>
      <c r="P386" s="57">
        <v>3700</v>
      </c>
    </row>
    <row r="387" spans="1:16" ht="12.75">
      <c r="A387">
        <v>3450</v>
      </c>
      <c r="B387">
        <v>0</v>
      </c>
      <c r="C387">
        <v>1</v>
      </c>
      <c r="D387">
        <v>0</v>
      </c>
      <c r="E387">
        <v>1</v>
      </c>
      <c r="F387">
        <v>2000</v>
      </c>
      <c r="G387">
        <v>3800</v>
      </c>
      <c r="H387">
        <v>2000</v>
      </c>
      <c r="I387">
        <v>3800</v>
      </c>
      <c r="K387" s="57">
        <v>2002</v>
      </c>
      <c r="L387" s="57">
        <v>4100</v>
      </c>
      <c r="M387" s="57">
        <v>-3000</v>
      </c>
      <c r="N387" s="57">
        <v>1900</v>
      </c>
      <c r="O387" s="57">
        <v>4000</v>
      </c>
      <c r="P387" s="57">
        <v>3700</v>
      </c>
    </row>
    <row r="388" spans="1:16" ht="12.75">
      <c r="A388">
        <v>3475</v>
      </c>
      <c r="B388">
        <v>0</v>
      </c>
      <c r="C388">
        <v>1</v>
      </c>
      <c r="D388">
        <v>0</v>
      </c>
      <c r="E388">
        <v>1</v>
      </c>
      <c r="F388">
        <v>3000</v>
      </c>
      <c r="G388">
        <v>3750</v>
      </c>
      <c r="H388">
        <v>3000</v>
      </c>
      <c r="I388">
        <v>3750</v>
      </c>
      <c r="K388" s="57">
        <v>2005</v>
      </c>
      <c r="L388" s="57">
        <v>4100</v>
      </c>
      <c r="M388" s="57">
        <v>-1200</v>
      </c>
      <c r="N388" s="57">
        <v>1900</v>
      </c>
      <c r="O388" s="57">
        <v>4600</v>
      </c>
      <c r="P388" s="59">
        <v>3700</v>
      </c>
    </row>
    <row r="389" spans="1:16" ht="12.75">
      <c r="A389">
        <v>3500</v>
      </c>
      <c r="B389">
        <v>0</v>
      </c>
      <c r="C389">
        <v>1</v>
      </c>
      <c r="D389">
        <v>0</v>
      </c>
      <c r="E389">
        <v>1</v>
      </c>
      <c r="F389">
        <v>3000</v>
      </c>
      <c r="G389">
        <v>3950</v>
      </c>
      <c r="H389">
        <v>3000</v>
      </c>
      <c r="I389">
        <v>3950</v>
      </c>
      <c r="K389" s="57">
        <v>1992</v>
      </c>
      <c r="L389" s="58">
        <v>4100</v>
      </c>
      <c r="M389" s="58">
        <v>-3500</v>
      </c>
      <c r="N389" s="58">
        <v>1900</v>
      </c>
      <c r="O389" s="58">
        <v>4500</v>
      </c>
      <c r="P389" s="58">
        <v>3750</v>
      </c>
    </row>
    <row r="390" spans="1:16" ht="12.75">
      <c r="A390">
        <v>3500</v>
      </c>
      <c r="B390">
        <v>0</v>
      </c>
      <c r="C390">
        <v>1</v>
      </c>
      <c r="D390">
        <v>0</v>
      </c>
      <c r="E390">
        <v>1</v>
      </c>
      <c r="F390">
        <v>3500</v>
      </c>
      <c r="G390">
        <v>3500</v>
      </c>
      <c r="H390">
        <v>3500</v>
      </c>
      <c r="I390">
        <v>3500</v>
      </c>
      <c r="K390" s="60">
        <v>1995</v>
      </c>
      <c r="L390" s="58">
        <v>4100</v>
      </c>
      <c r="M390" s="58">
        <v>1000</v>
      </c>
      <c r="N390" s="58">
        <v>1900</v>
      </c>
      <c r="O390" s="58">
        <v>-6000</v>
      </c>
      <c r="P390" s="58">
        <v>3750</v>
      </c>
    </row>
    <row r="391" spans="1:16" ht="12.75">
      <c r="A391">
        <v>3500</v>
      </c>
      <c r="B391">
        <v>0</v>
      </c>
      <c r="C391">
        <v>1</v>
      </c>
      <c r="D391">
        <v>0</v>
      </c>
      <c r="E391">
        <v>1</v>
      </c>
      <c r="F391">
        <v>3500</v>
      </c>
      <c r="G391">
        <v>3500</v>
      </c>
      <c r="H391">
        <v>3500</v>
      </c>
      <c r="I391">
        <v>3500</v>
      </c>
      <c r="K391" s="57">
        <v>2004</v>
      </c>
      <c r="L391" s="57">
        <v>4100</v>
      </c>
      <c r="M391" s="57">
        <v>-2000</v>
      </c>
      <c r="N391" s="57">
        <v>1900</v>
      </c>
      <c r="O391" s="57">
        <v>10000</v>
      </c>
      <c r="P391" s="59">
        <v>3750</v>
      </c>
    </row>
    <row r="392" spans="1:16" ht="12.75">
      <c r="A392">
        <v>3500</v>
      </c>
      <c r="B392">
        <v>0</v>
      </c>
      <c r="C392">
        <v>1</v>
      </c>
      <c r="D392">
        <v>0</v>
      </c>
      <c r="E392">
        <v>1</v>
      </c>
      <c r="F392">
        <v>1500</v>
      </c>
      <c r="G392">
        <v>5500</v>
      </c>
      <c r="H392">
        <v>1500</v>
      </c>
      <c r="I392">
        <v>5500</v>
      </c>
      <c r="K392" s="57">
        <v>2005</v>
      </c>
      <c r="L392" s="57">
        <v>4100</v>
      </c>
      <c r="M392" s="57">
        <v>2000</v>
      </c>
      <c r="N392" s="57">
        <v>1900</v>
      </c>
      <c r="O392" s="57">
        <v>-5000</v>
      </c>
      <c r="P392" s="59">
        <v>3750</v>
      </c>
    </row>
    <row r="393" spans="1:16" ht="12.75">
      <c r="A393">
        <v>3500</v>
      </c>
      <c r="B393">
        <v>0</v>
      </c>
      <c r="C393">
        <v>1</v>
      </c>
      <c r="D393">
        <v>0</v>
      </c>
      <c r="E393">
        <v>1</v>
      </c>
      <c r="F393">
        <v>2000</v>
      </c>
      <c r="G393">
        <v>4400</v>
      </c>
      <c r="H393">
        <v>2000</v>
      </c>
      <c r="I393">
        <v>4400</v>
      </c>
      <c r="K393" s="57">
        <v>2006</v>
      </c>
      <c r="L393" s="57">
        <v>4100</v>
      </c>
      <c r="M393" s="57">
        <v>-3500</v>
      </c>
      <c r="N393" s="57">
        <v>1900</v>
      </c>
      <c r="O393" s="57">
        <v>4000</v>
      </c>
      <c r="P393" s="57">
        <v>3750</v>
      </c>
    </row>
    <row r="394" spans="1:16" ht="12.75">
      <c r="A394">
        <v>3500</v>
      </c>
      <c r="B394">
        <v>0</v>
      </c>
      <c r="C394">
        <v>1</v>
      </c>
      <c r="D394">
        <v>0</v>
      </c>
      <c r="E394">
        <v>1</v>
      </c>
      <c r="F394">
        <v>3000</v>
      </c>
      <c r="G394">
        <v>4000</v>
      </c>
      <c r="H394">
        <v>3000</v>
      </c>
      <c r="I394">
        <v>4000</v>
      </c>
      <c r="K394" s="57">
        <v>2007</v>
      </c>
      <c r="L394" s="57">
        <v>4100</v>
      </c>
      <c r="M394" s="57">
        <v>-3500</v>
      </c>
      <c r="N394" s="57">
        <v>1900</v>
      </c>
      <c r="O394" s="57">
        <v>8000</v>
      </c>
      <c r="P394" s="57">
        <v>3750</v>
      </c>
    </row>
    <row r="395" spans="1:16" ht="12.75">
      <c r="A395">
        <v>3500</v>
      </c>
      <c r="B395">
        <v>0</v>
      </c>
      <c r="C395">
        <v>1</v>
      </c>
      <c r="D395">
        <v>0</v>
      </c>
      <c r="E395">
        <v>1</v>
      </c>
      <c r="F395">
        <v>1500</v>
      </c>
      <c r="G395">
        <v>5000</v>
      </c>
      <c r="H395">
        <v>1500</v>
      </c>
      <c r="I395">
        <v>5000</v>
      </c>
      <c r="K395" s="57">
        <v>2000</v>
      </c>
      <c r="L395" s="57">
        <v>4100</v>
      </c>
      <c r="M395" s="57">
        <v>-3799</v>
      </c>
      <c r="N395" s="57">
        <v>1900</v>
      </c>
      <c r="O395" s="57">
        <v>3799</v>
      </c>
      <c r="P395" s="57">
        <v>3799</v>
      </c>
    </row>
    <row r="396" spans="1:16" ht="12.75">
      <c r="A396">
        <v>3500</v>
      </c>
      <c r="B396">
        <v>0</v>
      </c>
      <c r="C396">
        <v>1</v>
      </c>
      <c r="D396">
        <v>0</v>
      </c>
      <c r="E396">
        <v>1</v>
      </c>
      <c r="F396">
        <v>2850</v>
      </c>
      <c r="G396">
        <v>3800</v>
      </c>
      <c r="H396">
        <v>2850</v>
      </c>
      <c r="I396">
        <v>3800</v>
      </c>
      <c r="K396" s="57">
        <v>1994</v>
      </c>
      <c r="L396" s="58">
        <v>4100</v>
      </c>
      <c r="M396" s="58">
        <v>-2000</v>
      </c>
      <c r="N396" s="58">
        <v>1900</v>
      </c>
      <c r="O396" s="58">
        <v>5600</v>
      </c>
      <c r="P396" s="58">
        <v>3800</v>
      </c>
    </row>
    <row r="397" spans="1:16" ht="12.75">
      <c r="A397">
        <v>3500</v>
      </c>
      <c r="B397">
        <v>0</v>
      </c>
      <c r="C397">
        <v>1</v>
      </c>
      <c r="D397">
        <v>0</v>
      </c>
      <c r="E397">
        <v>1</v>
      </c>
      <c r="F397">
        <v>3500</v>
      </c>
      <c r="G397">
        <v>3500</v>
      </c>
      <c r="H397">
        <v>3500</v>
      </c>
      <c r="I397">
        <v>3500</v>
      </c>
      <c r="K397" s="57">
        <v>1996</v>
      </c>
      <c r="L397" s="57">
        <v>4100</v>
      </c>
      <c r="M397" s="57">
        <v>3800</v>
      </c>
      <c r="N397" s="57">
        <v>1900</v>
      </c>
      <c r="O397" s="57">
        <v>-3800</v>
      </c>
      <c r="P397" s="57">
        <v>3800</v>
      </c>
    </row>
    <row r="398" spans="1:16" ht="12.75">
      <c r="A398">
        <v>3500</v>
      </c>
      <c r="B398">
        <v>0</v>
      </c>
      <c r="C398">
        <v>1</v>
      </c>
      <c r="D398">
        <v>0</v>
      </c>
      <c r="E398">
        <v>1</v>
      </c>
      <c r="F398">
        <v>2999</v>
      </c>
      <c r="G398">
        <v>4001</v>
      </c>
      <c r="H398">
        <v>2999</v>
      </c>
      <c r="I398">
        <v>4001</v>
      </c>
      <c r="K398" s="57">
        <v>2000</v>
      </c>
      <c r="L398" s="57">
        <v>4100</v>
      </c>
      <c r="M398" s="57">
        <v>2500</v>
      </c>
      <c r="N398" s="57">
        <v>1900</v>
      </c>
      <c r="O398" s="57">
        <v>-5500</v>
      </c>
      <c r="P398" s="57">
        <v>3800</v>
      </c>
    </row>
    <row r="399" spans="1:16" ht="12.75">
      <c r="A399">
        <v>3500</v>
      </c>
      <c r="B399">
        <v>0</v>
      </c>
      <c r="C399">
        <v>1</v>
      </c>
      <c r="D399">
        <v>0</v>
      </c>
      <c r="E399">
        <v>1</v>
      </c>
      <c r="F399">
        <v>3000</v>
      </c>
      <c r="G399">
        <v>4000</v>
      </c>
      <c r="H399">
        <v>3000</v>
      </c>
      <c r="I399">
        <v>4000</v>
      </c>
      <c r="K399" s="57">
        <v>2001</v>
      </c>
      <c r="L399" s="57">
        <v>4100</v>
      </c>
      <c r="M399" s="57">
        <v>1500</v>
      </c>
      <c r="N399" s="57">
        <v>1900</v>
      </c>
      <c r="O399" s="57">
        <v>-4950</v>
      </c>
      <c r="P399" s="57">
        <v>3800</v>
      </c>
    </row>
    <row r="400" spans="1:16" ht="12.75">
      <c r="A400">
        <v>3500</v>
      </c>
      <c r="B400">
        <v>0</v>
      </c>
      <c r="C400">
        <v>1</v>
      </c>
      <c r="D400">
        <v>0</v>
      </c>
      <c r="E400">
        <v>1</v>
      </c>
      <c r="F400">
        <v>3000</v>
      </c>
      <c r="G400">
        <v>4500</v>
      </c>
      <c r="H400">
        <v>3000</v>
      </c>
      <c r="I400">
        <v>4500</v>
      </c>
      <c r="K400" s="57">
        <v>2004</v>
      </c>
      <c r="L400" s="57">
        <v>4100</v>
      </c>
      <c r="M400" s="57">
        <v>-2500</v>
      </c>
      <c r="N400" s="57">
        <v>1900</v>
      </c>
      <c r="O400" s="57">
        <v>5000</v>
      </c>
      <c r="P400" s="59">
        <v>3800</v>
      </c>
    </row>
    <row r="401" spans="1:16" ht="12.75">
      <c r="A401">
        <v>3500</v>
      </c>
      <c r="B401">
        <v>0</v>
      </c>
      <c r="C401">
        <v>1</v>
      </c>
      <c r="D401">
        <v>0</v>
      </c>
      <c r="E401">
        <v>1</v>
      </c>
      <c r="F401">
        <v>3000</v>
      </c>
      <c r="G401">
        <v>3500</v>
      </c>
      <c r="H401">
        <v>3000</v>
      </c>
      <c r="I401">
        <v>3500</v>
      </c>
      <c r="K401" s="57">
        <v>2005</v>
      </c>
      <c r="L401" s="57">
        <v>4100</v>
      </c>
      <c r="M401" s="57">
        <v>3000</v>
      </c>
      <c r="N401" s="57">
        <v>1900</v>
      </c>
      <c r="O401" s="57">
        <v>-5000</v>
      </c>
      <c r="P401" s="59">
        <v>3800</v>
      </c>
    </row>
    <row r="402" spans="1:16" ht="12.75">
      <c r="A402">
        <v>3500</v>
      </c>
      <c r="B402">
        <v>0</v>
      </c>
      <c r="C402">
        <v>1</v>
      </c>
      <c r="D402">
        <v>0</v>
      </c>
      <c r="E402">
        <v>1</v>
      </c>
      <c r="F402">
        <v>3000</v>
      </c>
      <c r="G402">
        <v>3500</v>
      </c>
      <c r="H402">
        <v>3000</v>
      </c>
      <c r="I402">
        <v>3500</v>
      </c>
      <c r="K402" s="57">
        <v>2005</v>
      </c>
      <c r="L402" s="57">
        <v>4100</v>
      </c>
      <c r="M402" s="57">
        <v>-3500</v>
      </c>
      <c r="N402" s="57">
        <v>1900</v>
      </c>
      <c r="O402" s="57">
        <v>5500</v>
      </c>
      <c r="P402" s="59">
        <v>3800</v>
      </c>
    </row>
    <row r="403" spans="1:16" ht="12.75">
      <c r="A403">
        <v>3500</v>
      </c>
      <c r="B403">
        <v>0</v>
      </c>
      <c r="C403">
        <v>1</v>
      </c>
      <c r="D403">
        <v>0</v>
      </c>
      <c r="E403">
        <v>1</v>
      </c>
      <c r="F403">
        <v>1000</v>
      </c>
      <c r="G403">
        <v>4500</v>
      </c>
      <c r="H403">
        <v>1000</v>
      </c>
      <c r="I403">
        <v>4500</v>
      </c>
      <c r="K403" s="57">
        <v>1992</v>
      </c>
      <c r="L403" s="58">
        <v>4100</v>
      </c>
      <c r="M403" s="58">
        <v>-3700</v>
      </c>
      <c r="N403" s="58">
        <v>1900</v>
      </c>
      <c r="O403" s="58">
        <v>4000</v>
      </c>
      <c r="P403" s="58">
        <v>3850</v>
      </c>
    </row>
    <row r="404" spans="1:16" ht="12.75">
      <c r="A404">
        <v>3500</v>
      </c>
      <c r="B404">
        <v>0</v>
      </c>
      <c r="C404">
        <v>1</v>
      </c>
      <c r="D404">
        <v>0</v>
      </c>
      <c r="E404">
        <v>1</v>
      </c>
      <c r="F404">
        <v>3000</v>
      </c>
      <c r="G404">
        <v>4000</v>
      </c>
      <c r="H404">
        <v>3000</v>
      </c>
      <c r="I404">
        <v>4000</v>
      </c>
      <c r="K404" s="57">
        <v>1992</v>
      </c>
      <c r="L404" s="58">
        <v>4100</v>
      </c>
      <c r="M404" s="58">
        <v>3000</v>
      </c>
      <c r="N404" s="58">
        <v>1900</v>
      </c>
      <c r="O404" s="58">
        <v>-4000</v>
      </c>
      <c r="P404" s="58">
        <v>3850</v>
      </c>
    </row>
    <row r="405" spans="1:16" ht="12.75">
      <c r="A405">
        <v>3500</v>
      </c>
      <c r="B405">
        <v>0</v>
      </c>
      <c r="C405">
        <v>1</v>
      </c>
      <c r="D405">
        <v>0</v>
      </c>
      <c r="E405">
        <v>1</v>
      </c>
      <c r="F405">
        <v>2000</v>
      </c>
      <c r="G405">
        <v>4000</v>
      </c>
      <c r="H405">
        <v>2000</v>
      </c>
      <c r="I405">
        <v>4000</v>
      </c>
      <c r="K405" s="57">
        <v>2012</v>
      </c>
      <c r="L405" s="58">
        <v>4100</v>
      </c>
      <c r="M405" s="58">
        <v>-2500</v>
      </c>
      <c r="N405" s="58">
        <v>1900</v>
      </c>
      <c r="O405" s="58">
        <v>5000</v>
      </c>
      <c r="P405" s="58">
        <v>3899</v>
      </c>
    </row>
    <row r="406" spans="1:16" ht="12.75">
      <c r="A406">
        <v>3500</v>
      </c>
      <c r="B406">
        <v>0</v>
      </c>
      <c r="C406">
        <v>1</v>
      </c>
      <c r="D406">
        <v>0</v>
      </c>
      <c r="E406">
        <v>1</v>
      </c>
      <c r="F406">
        <v>2500</v>
      </c>
      <c r="G406">
        <v>3500</v>
      </c>
      <c r="H406">
        <v>2500</v>
      </c>
      <c r="I406">
        <v>3500</v>
      </c>
      <c r="K406" s="57">
        <v>2007</v>
      </c>
      <c r="L406" s="57">
        <v>4100</v>
      </c>
      <c r="M406" s="57">
        <v>-3500</v>
      </c>
      <c r="N406" s="57">
        <v>1900</v>
      </c>
      <c r="O406" s="57">
        <v>9000</v>
      </c>
      <c r="P406" s="57">
        <v>3900</v>
      </c>
    </row>
    <row r="407" spans="1:16" ht="12.75">
      <c r="A407">
        <v>3500</v>
      </c>
      <c r="B407">
        <v>0</v>
      </c>
      <c r="C407">
        <v>1</v>
      </c>
      <c r="D407">
        <v>0</v>
      </c>
      <c r="E407">
        <v>1</v>
      </c>
      <c r="F407">
        <v>3100</v>
      </c>
      <c r="G407">
        <v>4000</v>
      </c>
      <c r="H407">
        <v>3100</v>
      </c>
      <c r="I407">
        <v>4000</v>
      </c>
      <c r="K407" s="57">
        <v>1992</v>
      </c>
      <c r="L407" s="58">
        <v>4100</v>
      </c>
      <c r="M407" s="58">
        <v>1100</v>
      </c>
      <c r="N407" s="58">
        <v>1900</v>
      </c>
      <c r="O407" s="58">
        <v>-5000</v>
      </c>
      <c r="P407" s="58">
        <v>3900</v>
      </c>
    </row>
    <row r="408" spans="1:16" ht="12.75">
      <c r="A408">
        <v>3500</v>
      </c>
      <c r="B408">
        <v>0</v>
      </c>
      <c r="C408">
        <v>1</v>
      </c>
      <c r="D408">
        <v>0</v>
      </c>
      <c r="E408">
        <v>1</v>
      </c>
      <c r="F408">
        <v>500</v>
      </c>
      <c r="G408">
        <v>6000</v>
      </c>
      <c r="H408">
        <v>1000</v>
      </c>
      <c r="I408">
        <v>6000</v>
      </c>
      <c r="K408" s="57">
        <v>1992</v>
      </c>
      <c r="L408" s="58">
        <v>4100</v>
      </c>
      <c r="M408" s="58">
        <v>3000</v>
      </c>
      <c r="N408" s="58">
        <v>1900</v>
      </c>
      <c r="O408" s="58">
        <v>-4000</v>
      </c>
      <c r="P408" s="58">
        <v>3900</v>
      </c>
    </row>
    <row r="409" spans="1:16" ht="12.75">
      <c r="A409">
        <v>3500</v>
      </c>
      <c r="B409">
        <v>0</v>
      </c>
      <c r="C409">
        <v>1</v>
      </c>
      <c r="D409">
        <v>0</v>
      </c>
      <c r="E409">
        <v>1</v>
      </c>
      <c r="F409">
        <v>3000</v>
      </c>
      <c r="G409">
        <v>4000</v>
      </c>
      <c r="H409">
        <v>3000</v>
      </c>
      <c r="I409">
        <v>4000</v>
      </c>
      <c r="K409" s="57">
        <v>1996</v>
      </c>
      <c r="L409" s="57">
        <v>4100</v>
      </c>
      <c r="M409" s="57">
        <v>2500</v>
      </c>
      <c r="N409" s="57">
        <v>1900</v>
      </c>
      <c r="O409" s="57">
        <v>-5800</v>
      </c>
      <c r="P409" s="57">
        <v>3900</v>
      </c>
    </row>
    <row r="410" spans="1:16" ht="12.75">
      <c r="A410">
        <v>3500</v>
      </c>
      <c r="B410">
        <v>0</v>
      </c>
      <c r="C410">
        <v>1</v>
      </c>
      <c r="D410">
        <v>0</v>
      </c>
      <c r="E410">
        <v>1</v>
      </c>
      <c r="F410">
        <v>1000</v>
      </c>
      <c r="G410">
        <v>6000</v>
      </c>
      <c r="H410">
        <v>1000</v>
      </c>
      <c r="I410">
        <v>6000</v>
      </c>
      <c r="K410" s="57">
        <v>2006</v>
      </c>
      <c r="L410" s="57">
        <v>4100</v>
      </c>
      <c r="M410" s="57">
        <v>2500</v>
      </c>
      <c r="N410" s="57">
        <v>1900</v>
      </c>
      <c r="O410" s="57">
        <v>-5000</v>
      </c>
      <c r="P410" s="57">
        <v>3900</v>
      </c>
    </row>
    <row r="411" spans="1:16" ht="12.75">
      <c r="A411">
        <v>3550</v>
      </c>
      <c r="B411">
        <v>0</v>
      </c>
      <c r="C411">
        <v>1</v>
      </c>
      <c r="D411">
        <v>0</v>
      </c>
      <c r="E411">
        <v>1</v>
      </c>
      <c r="F411">
        <v>3000</v>
      </c>
      <c r="G411">
        <v>4800</v>
      </c>
      <c r="H411">
        <v>3000</v>
      </c>
      <c r="I411">
        <v>4800</v>
      </c>
      <c r="K411" s="57">
        <v>2004</v>
      </c>
      <c r="L411" s="57">
        <v>4100</v>
      </c>
      <c r="M411" s="57">
        <v>2500</v>
      </c>
      <c r="N411" s="57">
        <v>1900</v>
      </c>
      <c r="O411" s="57">
        <v>-5000</v>
      </c>
      <c r="P411" s="59">
        <v>3900</v>
      </c>
    </row>
    <row r="412" spans="1:16" ht="12.75">
      <c r="A412">
        <v>3550</v>
      </c>
      <c r="B412">
        <v>0</v>
      </c>
      <c r="C412">
        <v>1</v>
      </c>
      <c r="D412">
        <v>0</v>
      </c>
      <c r="E412">
        <v>1</v>
      </c>
      <c r="F412">
        <v>2500</v>
      </c>
      <c r="G412">
        <v>6000</v>
      </c>
      <c r="H412">
        <v>2500</v>
      </c>
      <c r="I412">
        <v>6000</v>
      </c>
      <c r="K412" s="57">
        <v>1994</v>
      </c>
      <c r="L412" s="58">
        <v>4100</v>
      </c>
      <c r="M412" s="58">
        <v>3000</v>
      </c>
      <c r="N412" s="58">
        <v>1900</v>
      </c>
      <c r="O412" s="58">
        <v>-5500</v>
      </c>
      <c r="P412" s="58">
        <v>3925</v>
      </c>
    </row>
    <row r="413" spans="1:16" ht="12.75">
      <c r="A413">
        <v>3575</v>
      </c>
      <c r="B413">
        <v>0</v>
      </c>
      <c r="C413">
        <v>1</v>
      </c>
      <c r="D413">
        <v>0</v>
      </c>
      <c r="E413">
        <v>1</v>
      </c>
      <c r="F413">
        <v>2850</v>
      </c>
      <c r="G413">
        <v>4000</v>
      </c>
      <c r="H413">
        <v>2850</v>
      </c>
      <c r="I413">
        <v>4000</v>
      </c>
      <c r="K413" s="57">
        <v>2001</v>
      </c>
      <c r="L413" s="57">
        <v>4100</v>
      </c>
      <c r="M413" s="57">
        <v>3200</v>
      </c>
      <c r="N413" s="57">
        <v>1900</v>
      </c>
      <c r="O413" s="57">
        <v>-5000</v>
      </c>
      <c r="P413" s="57">
        <v>3950</v>
      </c>
    </row>
    <row r="414" spans="1:16" ht="12.75">
      <c r="A414">
        <v>3600</v>
      </c>
      <c r="B414">
        <v>0</v>
      </c>
      <c r="C414">
        <v>1</v>
      </c>
      <c r="D414">
        <v>0</v>
      </c>
      <c r="E414">
        <v>1</v>
      </c>
      <c r="F414">
        <v>2200</v>
      </c>
      <c r="G414">
        <v>4500</v>
      </c>
      <c r="H414">
        <v>2200</v>
      </c>
      <c r="I414">
        <v>4500</v>
      </c>
      <c r="K414" s="57">
        <v>1994</v>
      </c>
      <c r="L414" s="58">
        <v>4100</v>
      </c>
      <c r="M414" s="58">
        <v>-1900</v>
      </c>
      <c r="N414" s="58">
        <v>1900</v>
      </c>
      <c r="O414" s="58">
        <v>20000</v>
      </c>
      <c r="P414" s="58">
        <v>3999</v>
      </c>
    </row>
    <row r="415" spans="1:16" ht="12.75">
      <c r="A415">
        <v>3600</v>
      </c>
      <c r="B415">
        <v>0</v>
      </c>
      <c r="C415">
        <v>1</v>
      </c>
      <c r="D415">
        <v>0</v>
      </c>
      <c r="E415">
        <v>1</v>
      </c>
      <c r="F415">
        <v>3000</v>
      </c>
      <c r="G415">
        <v>3700</v>
      </c>
      <c r="H415">
        <v>3000</v>
      </c>
      <c r="I415">
        <v>3700</v>
      </c>
      <c r="K415" s="57">
        <v>2011</v>
      </c>
      <c r="L415" s="58">
        <v>4100</v>
      </c>
      <c r="M415" s="58">
        <v>-4000</v>
      </c>
      <c r="N415" s="58">
        <v>1900</v>
      </c>
      <c r="O415" s="58">
        <v>5000</v>
      </c>
      <c r="P415" s="58">
        <v>4000</v>
      </c>
    </row>
    <row r="416" spans="1:16" ht="12.75">
      <c r="A416">
        <v>3600</v>
      </c>
      <c r="B416">
        <v>0</v>
      </c>
      <c r="C416">
        <v>1</v>
      </c>
      <c r="D416">
        <v>0</v>
      </c>
      <c r="E416">
        <v>1</v>
      </c>
      <c r="F416">
        <v>3250</v>
      </c>
      <c r="G416">
        <v>3800</v>
      </c>
      <c r="H416">
        <v>3250</v>
      </c>
      <c r="I416">
        <v>3800</v>
      </c>
      <c r="K416" s="57">
        <v>1994</v>
      </c>
      <c r="L416" s="58">
        <v>4100</v>
      </c>
      <c r="M416" s="58">
        <v>2000</v>
      </c>
      <c r="N416" s="58">
        <v>1900</v>
      </c>
      <c r="O416" s="58">
        <v>-5300</v>
      </c>
      <c r="P416" s="58">
        <v>4000</v>
      </c>
    </row>
    <row r="417" spans="1:16" ht="12.75">
      <c r="A417">
        <v>3600</v>
      </c>
      <c r="B417">
        <v>0</v>
      </c>
      <c r="C417">
        <v>1</v>
      </c>
      <c r="D417">
        <v>0</v>
      </c>
      <c r="E417">
        <v>1</v>
      </c>
      <c r="F417">
        <v>2300</v>
      </c>
      <c r="G417">
        <v>5000</v>
      </c>
      <c r="H417">
        <v>2300</v>
      </c>
      <c r="I417">
        <v>5000</v>
      </c>
      <c r="K417" s="57">
        <v>2002</v>
      </c>
      <c r="L417" s="57">
        <v>4100</v>
      </c>
      <c r="M417" s="57">
        <v>-3000</v>
      </c>
      <c r="N417" s="57">
        <v>1900</v>
      </c>
      <c r="O417" s="57">
        <v>5800</v>
      </c>
      <c r="P417" s="57">
        <v>4000</v>
      </c>
    </row>
    <row r="418" spans="1:16" ht="12.75">
      <c r="A418">
        <v>3600</v>
      </c>
      <c r="B418">
        <v>0</v>
      </c>
      <c r="C418">
        <v>1</v>
      </c>
      <c r="D418">
        <v>0</v>
      </c>
      <c r="E418">
        <v>1</v>
      </c>
      <c r="F418">
        <v>2000</v>
      </c>
      <c r="G418">
        <v>3500</v>
      </c>
      <c r="H418">
        <v>2000</v>
      </c>
      <c r="I418">
        <v>3500</v>
      </c>
      <c r="K418" s="57">
        <v>2003</v>
      </c>
      <c r="L418" s="57">
        <v>4100</v>
      </c>
      <c r="M418" s="57">
        <v>-3400</v>
      </c>
      <c r="N418" s="57">
        <v>1900</v>
      </c>
      <c r="O418" s="57">
        <v>4800</v>
      </c>
      <c r="P418" s="57">
        <v>4000</v>
      </c>
    </row>
    <row r="419" spans="1:16" ht="12.75">
      <c r="A419">
        <v>3600</v>
      </c>
      <c r="B419">
        <v>0</v>
      </c>
      <c r="C419">
        <v>1</v>
      </c>
      <c r="D419">
        <v>0</v>
      </c>
      <c r="E419">
        <v>1</v>
      </c>
      <c r="F419">
        <v>3000</v>
      </c>
      <c r="G419">
        <v>4000</v>
      </c>
      <c r="H419">
        <v>3000</v>
      </c>
      <c r="I419">
        <v>4000</v>
      </c>
      <c r="K419" s="57">
        <v>2002</v>
      </c>
      <c r="L419" s="57">
        <v>4100</v>
      </c>
      <c r="M419" s="57">
        <v>-1001</v>
      </c>
      <c r="N419" s="57">
        <v>1900</v>
      </c>
      <c r="O419" s="57">
        <v>5998</v>
      </c>
      <c r="P419" s="57">
        <v>4005</v>
      </c>
    </row>
    <row r="420" spans="1:16" ht="12.75">
      <c r="A420">
        <v>3600</v>
      </c>
      <c r="B420">
        <v>0</v>
      </c>
      <c r="C420">
        <v>1</v>
      </c>
      <c r="D420">
        <v>0</v>
      </c>
      <c r="E420">
        <v>1</v>
      </c>
      <c r="F420">
        <v>2000</v>
      </c>
      <c r="G420">
        <v>4500</v>
      </c>
      <c r="H420">
        <v>2000</v>
      </c>
      <c r="I420">
        <v>4500</v>
      </c>
      <c r="K420" s="57">
        <v>2008</v>
      </c>
      <c r="L420" s="57">
        <v>4100</v>
      </c>
      <c r="M420" s="57">
        <v>-3000</v>
      </c>
      <c r="N420" s="57">
        <v>1900</v>
      </c>
      <c r="O420" s="57">
        <v>5000</v>
      </c>
      <c r="P420" s="57">
        <v>4050</v>
      </c>
    </row>
    <row r="421" spans="1:16" ht="12.75">
      <c r="A421">
        <v>3650</v>
      </c>
      <c r="B421">
        <v>0</v>
      </c>
      <c r="C421">
        <v>1</v>
      </c>
      <c r="D421">
        <v>0</v>
      </c>
      <c r="E421">
        <v>1</v>
      </c>
      <c r="F421">
        <v>2000</v>
      </c>
      <c r="G421">
        <v>5000</v>
      </c>
      <c r="H421">
        <v>2000</v>
      </c>
      <c r="I421">
        <v>5000</v>
      </c>
      <c r="K421" s="57">
        <v>1992</v>
      </c>
      <c r="L421" s="58">
        <v>4100</v>
      </c>
      <c r="M421" s="58">
        <v>4000</v>
      </c>
      <c r="N421" s="58">
        <v>1900</v>
      </c>
      <c r="O421" s="58">
        <v>-6000</v>
      </c>
      <c r="P421" s="58">
        <v>4050</v>
      </c>
    </row>
    <row r="422" spans="1:16" ht="12.75">
      <c r="A422">
        <v>3650</v>
      </c>
      <c r="B422">
        <v>0</v>
      </c>
      <c r="C422">
        <v>1</v>
      </c>
      <c r="D422">
        <v>0</v>
      </c>
      <c r="E422">
        <v>1</v>
      </c>
      <c r="F422">
        <v>1250</v>
      </c>
      <c r="G422">
        <v>4125</v>
      </c>
      <c r="H422">
        <v>1250</v>
      </c>
      <c r="I422">
        <v>4125</v>
      </c>
      <c r="K422" s="59">
        <v>1999</v>
      </c>
      <c r="L422" s="57">
        <v>4100</v>
      </c>
      <c r="M422" s="57">
        <v>4050</v>
      </c>
      <c r="N422" s="57">
        <v>1900</v>
      </c>
      <c r="O422" s="57">
        <v>-4050</v>
      </c>
      <c r="P422" s="57">
        <v>4050</v>
      </c>
    </row>
    <row r="423" spans="1:16" ht="12.75">
      <c r="A423">
        <v>3700</v>
      </c>
      <c r="B423">
        <v>0</v>
      </c>
      <c r="C423">
        <v>1</v>
      </c>
      <c r="D423">
        <v>0</v>
      </c>
      <c r="E423">
        <v>1</v>
      </c>
      <c r="F423">
        <v>3500</v>
      </c>
      <c r="G423">
        <v>3700</v>
      </c>
      <c r="H423">
        <v>3500</v>
      </c>
      <c r="I423">
        <v>3700</v>
      </c>
      <c r="K423" s="57">
        <v>2012</v>
      </c>
      <c r="L423" s="58">
        <v>4100</v>
      </c>
      <c r="M423" s="58">
        <v>1000</v>
      </c>
      <c r="N423" s="58">
        <v>1900</v>
      </c>
      <c r="O423" s="58">
        <v>-6000</v>
      </c>
      <c r="P423" s="58">
        <v>4100</v>
      </c>
    </row>
    <row r="424" spans="1:16" ht="12.75">
      <c r="A424">
        <v>3700</v>
      </c>
      <c r="B424">
        <v>0</v>
      </c>
      <c r="C424">
        <v>1</v>
      </c>
      <c r="D424">
        <v>0</v>
      </c>
      <c r="E424">
        <v>1</v>
      </c>
      <c r="F424">
        <v>1000</v>
      </c>
      <c r="G424">
        <v>5000</v>
      </c>
      <c r="H424">
        <v>1000</v>
      </c>
      <c r="I424">
        <v>5000</v>
      </c>
      <c r="K424" s="57">
        <v>2011</v>
      </c>
      <c r="L424" s="58">
        <v>4100</v>
      </c>
      <c r="M424" s="58">
        <v>-3500</v>
      </c>
      <c r="N424" s="58">
        <v>1900</v>
      </c>
      <c r="O424" s="58">
        <v>7000</v>
      </c>
      <c r="P424" s="58">
        <v>4100</v>
      </c>
    </row>
    <row r="425" spans="1:16" ht="12.75">
      <c r="A425">
        <v>3700</v>
      </c>
      <c r="B425">
        <v>0</v>
      </c>
      <c r="C425">
        <v>1</v>
      </c>
      <c r="D425">
        <v>0</v>
      </c>
      <c r="E425">
        <v>1</v>
      </c>
      <c r="F425">
        <v>2500</v>
      </c>
      <c r="G425">
        <v>4500</v>
      </c>
      <c r="H425">
        <v>2500</v>
      </c>
      <c r="I425">
        <v>4500</v>
      </c>
      <c r="K425" s="57">
        <v>2001</v>
      </c>
      <c r="L425" s="57">
        <v>4100</v>
      </c>
      <c r="M425" s="57">
        <v>-3000</v>
      </c>
      <c r="N425" s="57">
        <v>1900</v>
      </c>
      <c r="O425" s="57">
        <v>6000</v>
      </c>
      <c r="P425" s="57">
        <v>4100</v>
      </c>
    </row>
    <row r="426" spans="1:16" ht="12.75">
      <c r="A426">
        <v>3700</v>
      </c>
      <c r="B426">
        <v>0</v>
      </c>
      <c r="C426">
        <v>1</v>
      </c>
      <c r="D426">
        <v>0</v>
      </c>
      <c r="E426">
        <v>1</v>
      </c>
      <c r="F426">
        <v>1200</v>
      </c>
      <c r="G426">
        <v>3800</v>
      </c>
      <c r="H426">
        <v>1200</v>
      </c>
      <c r="I426">
        <v>3800</v>
      </c>
      <c r="K426" s="57">
        <v>2012</v>
      </c>
      <c r="L426" s="57">
        <v>4100</v>
      </c>
      <c r="M426" s="57">
        <v>1500</v>
      </c>
      <c r="N426" s="57">
        <v>2900</v>
      </c>
      <c r="O426" s="57">
        <v>-4000</v>
      </c>
      <c r="P426" s="57">
        <v>2900</v>
      </c>
    </row>
    <row r="427" spans="1:16" ht="12.75">
      <c r="A427">
        <v>3750</v>
      </c>
      <c r="B427">
        <v>0</v>
      </c>
      <c r="C427">
        <v>1</v>
      </c>
      <c r="D427">
        <v>0</v>
      </c>
      <c r="E427">
        <v>1</v>
      </c>
      <c r="F427">
        <v>1050</v>
      </c>
      <c r="G427">
        <v>5000</v>
      </c>
      <c r="H427">
        <v>1050</v>
      </c>
      <c r="I427">
        <v>5000</v>
      </c>
      <c r="K427" s="57">
        <v>2006</v>
      </c>
      <c r="L427" s="58">
        <v>4100</v>
      </c>
      <c r="M427" s="58">
        <v>900</v>
      </c>
      <c r="N427" s="58">
        <v>2900</v>
      </c>
      <c r="O427" s="58">
        <v>-3500</v>
      </c>
      <c r="P427" s="58">
        <v>2900</v>
      </c>
    </row>
    <row r="428" spans="1:16" ht="12.75">
      <c r="A428">
        <v>3750</v>
      </c>
      <c r="B428">
        <v>0</v>
      </c>
      <c r="C428">
        <v>1</v>
      </c>
      <c r="D428">
        <v>0</v>
      </c>
      <c r="E428">
        <v>1</v>
      </c>
      <c r="F428">
        <v>3500</v>
      </c>
      <c r="G428">
        <v>4000</v>
      </c>
      <c r="H428">
        <v>3500</v>
      </c>
      <c r="I428">
        <v>4000</v>
      </c>
      <c r="K428" s="57">
        <v>2000</v>
      </c>
      <c r="L428" s="57">
        <v>4100</v>
      </c>
      <c r="M428" s="57">
        <v>-3000</v>
      </c>
      <c r="N428" s="57">
        <v>2900</v>
      </c>
      <c r="O428" s="57">
        <v>3000</v>
      </c>
      <c r="P428" s="57">
        <v>3000</v>
      </c>
    </row>
    <row r="429" spans="1:16" ht="12.75">
      <c r="A429">
        <v>3750</v>
      </c>
      <c r="B429">
        <v>0</v>
      </c>
      <c r="C429">
        <v>1</v>
      </c>
      <c r="D429">
        <v>0</v>
      </c>
      <c r="E429">
        <v>1</v>
      </c>
      <c r="F429">
        <v>1900</v>
      </c>
      <c r="G429">
        <v>8000</v>
      </c>
      <c r="H429">
        <v>1900</v>
      </c>
      <c r="I429">
        <v>6000</v>
      </c>
      <c r="K429" s="57">
        <v>2001</v>
      </c>
      <c r="L429" s="57">
        <v>4100</v>
      </c>
      <c r="M429" s="57">
        <v>-2800</v>
      </c>
      <c r="N429" s="57">
        <v>2900</v>
      </c>
      <c r="O429" s="57">
        <v>3800</v>
      </c>
      <c r="P429" s="57">
        <v>3000</v>
      </c>
    </row>
    <row r="430" spans="1:16" ht="12.75">
      <c r="A430">
        <v>3750</v>
      </c>
      <c r="B430">
        <v>0</v>
      </c>
      <c r="C430">
        <v>1</v>
      </c>
      <c r="D430">
        <v>0</v>
      </c>
      <c r="E430">
        <v>1</v>
      </c>
      <c r="F430">
        <v>2500</v>
      </c>
      <c r="G430">
        <v>5000</v>
      </c>
      <c r="H430">
        <v>2500</v>
      </c>
      <c r="I430">
        <v>5000</v>
      </c>
      <c r="K430" s="57">
        <v>2001</v>
      </c>
      <c r="L430" s="57">
        <v>4100</v>
      </c>
      <c r="M430" s="57">
        <v>-2200</v>
      </c>
      <c r="N430" s="57">
        <v>2900</v>
      </c>
      <c r="O430" s="57">
        <v>5000</v>
      </c>
      <c r="P430" s="57">
        <v>3000</v>
      </c>
    </row>
    <row r="431" spans="1:16" ht="12.75">
      <c r="A431">
        <v>3750</v>
      </c>
      <c r="B431">
        <v>0</v>
      </c>
      <c r="C431">
        <v>1</v>
      </c>
      <c r="D431">
        <v>0</v>
      </c>
      <c r="E431">
        <v>1</v>
      </c>
      <c r="F431">
        <v>3000</v>
      </c>
      <c r="G431">
        <v>4000</v>
      </c>
      <c r="H431">
        <v>3000</v>
      </c>
      <c r="I431">
        <v>4000</v>
      </c>
      <c r="K431" s="57">
        <v>2004</v>
      </c>
      <c r="L431" s="57">
        <v>4100</v>
      </c>
      <c r="M431" s="57">
        <v>2100</v>
      </c>
      <c r="N431" s="57">
        <v>2900</v>
      </c>
      <c r="O431" s="57">
        <v>-3500</v>
      </c>
      <c r="P431" s="59">
        <v>3000</v>
      </c>
    </row>
    <row r="432" spans="1:16" ht="12.75">
      <c r="A432">
        <v>3750</v>
      </c>
      <c r="B432">
        <v>0</v>
      </c>
      <c r="C432">
        <v>1</v>
      </c>
      <c r="D432">
        <v>0</v>
      </c>
      <c r="E432">
        <v>1</v>
      </c>
      <c r="F432">
        <v>3000</v>
      </c>
      <c r="G432">
        <v>3800</v>
      </c>
      <c r="H432">
        <v>3000</v>
      </c>
      <c r="I432">
        <v>3800</v>
      </c>
      <c r="K432" s="57">
        <v>2005</v>
      </c>
      <c r="L432" s="57">
        <v>4100</v>
      </c>
      <c r="M432" s="57">
        <v>1500</v>
      </c>
      <c r="N432" s="57">
        <v>2900</v>
      </c>
      <c r="O432" s="57">
        <v>-3500</v>
      </c>
      <c r="P432" s="59">
        <v>3000</v>
      </c>
    </row>
    <row r="433" spans="1:16" ht="12.75">
      <c r="A433">
        <v>3750</v>
      </c>
      <c r="B433">
        <v>0</v>
      </c>
      <c r="C433">
        <v>1</v>
      </c>
      <c r="D433">
        <v>0</v>
      </c>
      <c r="E433">
        <v>1</v>
      </c>
      <c r="F433">
        <v>2000</v>
      </c>
      <c r="G433">
        <v>5000</v>
      </c>
      <c r="H433">
        <v>2000</v>
      </c>
      <c r="I433">
        <v>5000</v>
      </c>
      <c r="K433" s="57">
        <v>2007</v>
      </c>
      <c r="L433" s="57">
        <v>4100</v>
      </c>
      <c r="M433" s="57">
        <v>2500</v>
      </c>
      <c r="N433" s="57">
        <v>2900</v>
      </c>
      <c r="O433" s="57">
        <v>-4500</v>
      </c>
      <c r="P433" s="57">
        <v>3000</v>
      </c>
    </row>
    <row r="434" spans="1:16" ht="12.75">
      <c r="A434">
        <v>3750</v>
      </c>
      <c r="B434">
        <v>0</v>
      </c>
      <c r="C434">
        <v>1</v>
      </c>
      <c r="D434">
        <v>0</v>
      </c>
      <c r="E434">
        <v>1</v>
      </c>
      <c r="F434">
        <v>3000</v>
      </c>
      <c r="G434">
        <v>4000</v>
      </c>
      <c r="H434">
        <v>3000</v>
      </c>
      <c r="I434">
        <v>4000</v>
      </c>
      <c r="K434" s="57">
        <v>2011</v>
      </c>
      <c r="L434" s="57">
        <v>4100</v>
      </c>
      <c r="M434" s="57">
        <v>1500</v>
      </c>
      <c r="N434" s="57">
        <v>2900</v>
      </c>
      <c r="O434" s="57">
        <v>-3900</v>
      </c>
      <c r="P434" s="57">
        <v>3000</v>
      </c>
    </row>
    <row r="435" spans="1:16" ht="12.75">
      <c r="A435">
        <v>3800</v>
      </c>
      <c r="B435">
        <v>0</v>
      </c>
      <c r="C435">
        <v>1</v>
      </c>
      <c r="D435">
        <v>0</v>
      </c>
      <c r="E435">
        <v>1</v>
      </c>
      <c r="F435">
        <v>2600</v>
      </c>
      <c r="G435">
        <v>5500</v>
      </c>
      <c r="H435">
        <v>2600</v>
      </c>
      <c r="I435">
        <v>5500</v>
      </c>
      <c r="K435" s="60">
        <v>1995</v>
      </c>
      <c r="L435" s="58">
        <v>4100</v>
      </c>
      <c r="M435" s="58">
        <v>2500</v>
      </c>
      <c r="N435" s="58">
        <v>2900</v>
      </c>
      <c r="O435" s="58">
        <v>-4000</v>
      </c>
      <c r="P435" s="58">
        <v>3050</v>
      </c>
    </row>
    <row r="436" spans="1:16" ht="12.75">
      <c r="A436">
        <v>3800</v>
      </c>
      <c r="B436">
        <v>0</v>
      </c>
      <c r="C436">
        <v>1</v>
      </c>
      <c r="D436">
        <v>0</v>
      </c>
      <c r="E436">
        <v>1</v>
      </c>
      <c r="F436">
        <v>3000</v>
      </c>
      <c r="G436">
        <v>10000</v>
      </c>
      <c r="H436">
        <v>3000</v>
      </c>
      <c r="I436">
        <v>6000</v>
      </c>
      <c r="K436" s="57">
        <v>1996</v>
      </c>
      <c r="L436" s="57">
        <v>4100</v>
      </c>
      <c r="M436" s="57">
        <v>2500</v>
      </c>
      <c r="N436" s="57">
        <v>2900</v>
      </c>
      <c r="O436" s="57">
        <v>-3500</v>
      </c>
      <c r="P436" s="57">
        <v>3060</v>
      </c>
    </row>
    <row r="437" spans="1:16" ht="12.75">
      <c r="A437">
        <v>3800</v>
      </c>
      <c r="B437">
        <v>0</v>
      </c>
      <c r="C437">
        <v>1</v>
      </c>
      <c r="D437">
        <v>0</v>
      </c>
      <c r="E437">
        <v>1</v>
      </c>
      <c r="F437">
        <v>2000</v>
      </c>
      <c r="G437">
        <v>5050</v>
      </c>
      <c r="H437">
        <v>2000</v>
      </c>
      <c r="I437">
        <v>5050</v>
      </c>
      <c r="K437" s="57">
        <v>1992</v>
      </c>
      <c r="L437" s="58">
        <v>4100</v>
      </c>
      <c r="M437" s="58">
        <v>-2600</v>
      </c>
      <c r="N437" s="58">
        <v>2900</v>
      </c>
      <c r="O437" s="58">
        <v>5100</v>
      </c>
      <c r="P437" s="58">
        <v>3075</v>
      </c>
    </row>
    <row r="438" spans="1:16" ht="12.75">
      <c r="A438">
        <v>3850</v>
      </c>
      <c r="B438">
        <v>0</v>
      </c>
      <c r="C438">
        <v>1</v>
      </c>
      <c r="D438">
        <v>0</v>
      </c>
      <c r="E438">
        <v>1</v>
      </c>
      <c r="F438">
        <v>3000</v>
      </c>
      <c r="G438">
        <v>3900</v>
      </c>
      <c r="H438">
        <v>3000</v>
      </c>
      <c r="I438">
        <v>3900</v>
      </c>
      <c r="K438" s="57">
        <v>1996</v>
      </c>
      <c r="L438" s="57">
        <v>4100</v>
      </c>
      <c r="M438" s="57">
        <v>-3000</v>
      </c>
      <c r="N438" s="57">
        <v>2900</v>
      </c>
      <c r="O438" s="57">
        <v>3500</v>
      </c>
      <c r="P438" s="57">
        <v>3075</v>
      </c>
    </row>
    <row r="439" spans="1:16" ht="12.75">
      <c r="A439">
        <v>3850</v>
      </c>
      <c r="B439">
        <v>0</v>
      </c>
      <c r="C439">
        <v>1</v>
      </c>
      <c r="D439">
        <v>0</v>
      </c>
      <c r="E439">
        <v>1</v>
      </c>
      <c r="F439">
        <v>3200</v>
      </c>
      <c r="G439">
        <v>4500</v>
      </c>
      <c r="H439">
        <v>3200</v>
      </c>
      <c r="I439">
        <v>4500</v>
      </c>
      <c r="K439" s="57">
        <v>2012</v>
      </c>
      <c r="L439" s="57">
        <v>4100</v>
      </c>
      <c r="M439" s="57">
        <v>3100</v>
      </c>
      <c r="N439" s="57">
        <v>2900</v>
      </c>
      <c r="O439" s="57">
        <v>-3100</v>
      </c>
      <c r="P439" s="57">
        <v>3100</v>
      </c>
    </row>
    <row r="440" spans="1:16" ht="12.75">
      <c r="A440">
        <v>3850</v>
      </c>
      <c r="B440">
        <v>0</v>
      </c>
      <c r="C440">
        <v>1</v>
      </c>
      <c r="D440">
        <v>0</v>
      </c>
      <c r="E440">
        <v>1</v>
      </c>
      <c r="F440">
        <v>1500</v>
      </c>
      <c r="G440">
        <v>5000</v>
      </c>
      <c r="H440">
        <v>1500</v>
      </c>
      <c r="I440">
        <v>5000</v>
      </c>
      <c r="K440" s="57">
        <v>2011</v>
      </c>
      <c r="L440" s="57">
        <v>4100</v>
      </c>
      <c r="M440" s="57">
        <v>2250</v>
      </c>
      <c r="N440" s="57">
        <v>2900</v>
      </c>
      <c r="O440" s="57">
        <v>-3200</v>
      </c>
      <c r="P440" s="57">
        <v>3100</v>
      </c>
    </row>
    <row r="441" spans="1:16" ht="12.75">
      <c r="A441">
        <v>3850</v>
      </c>
      <c r="B441">
        <v>0</v>
      </c>
      <c r="C441">
        <v>1</v>
      </c>
      <c r="D441">
        <v>0</v>
      </c>
      <c r="E441">
        <v>1</v>
      </c>
      <c r="F441">
        <v>2000</v>
      </c>
      <c r="G441">
        <v>4000</v>
      </c>
      <c r="H441">
        <v>2000</v>
      </c>
      <c r="I441">
        <v>4000</v>
      </c>
      <c r="K441" s="60">
        <v>2009</v>
      </c>
      <c r="L441" s="58">
        <v>4100</v>
      </c>
      <c r="M441" s="58">
        <v>1000</v>
      </c>
      <c r="N441" s="58">
        <v>2900</v>
      </c>
      <c r="O441" s="58">
        <v>-3500</v>
      </c>
      <c r="P441" s="58">
        <v>3100</v>
      </c>
    </row>
    <row r="442" spans="1:16" ht="12.75">
      <c r="A442">
        <v>3850</v>
      </c>
      <c r="B442">
        <v>0</v>
      </c>
      <c r="C442">
        <v>1</v>
      </c>
      <c r="D442">
        <v>0</v>
      </c>
      <c r="E442">
        <v>1</v>
      </c>
      <c r="F442">
        <v>2500</v>
      </c>
      <c r="G442">
        <v>5700</v>
      </c>
      <c r="H442">
        <v>2500</v>
      </c>
      <c r="I442">
        <v>5700</v>
      </c>
      <c r="K442" s="57">
        <v>2008</v>
      </c>
      <c r="L442" s="57">
        <v>4100</v>
      </c>
      <c r="M442" s="57">
        <v>4500</v>
      </c>
      <c r="N442" s="57">
        <v>2900</v>
      </c>
      <c r="O442" s="57">
        <v>-1300</v>
      </c>
      <c r="P442" s="57">
        <v>3100</v>
      </c>
    </row>
    <row r="443" spans="1:16" ht="12.75">
      <c r="A443">
        <v>3850</v>
      </c>
      <c r="B443">
        <v>0</v>
      </c>
      <c r="C443">
        <v>1</v>
      </c>
      <c r="D443">
        <v>0</v>
      </c>
      <c r="E443">
        <v>1</v>
      </c>
      <c r="F443">
        <v>1000</v>
      </c>
      <c r="G443">
        <v>4400</v>
      </c>
      <c r="H443">
        <v>1000</v>
      </c>
      <c r="I443">
        <v>4400</v>
      </c>
      <c r="K443" s="57">
        <v>1992</v>
      </c>
      <c r="L443" s="58">
        <v>4100</v>
      </c>
      <c r="M443" s="58">
        <v>-2000</v>
      </c>
      <c r="N443" s="58">
        <v>2900</v>
      </c>
      <c r="O443" s="58">
        <v>6000</v>
      </c>
      <c r="P443" s="58">
        <v>3100</v>
      </c>
    </row>
    <row r="444" spans="1:16" ht="12.75">
      <c r="A444">
        <v>3900</v>
      </c>
      <c r="B444">
        <v>0</v>
      </c>
      <c r="C444">
        <v>1</v>
      </c>
      <c r="D444">
        <v>0</v>
      </c>
      <c r="E444">
        <v>1</v>
      </c>
      <c r="F444">
        <v>3200</v>
      </c>
      <c r="G444">
        <v>4000</v>
      </c>
      <c r="H444">
        <v>3200</v>
      </c>
      <c r="I444">
        <v>4000</v>
      </c>
      <c r="K444" s="57">
        <v>1992</v>
      </c>
      <c r="L444" s="58">
        <v>4100</v>
      </c>
      <c r="M444" s="58">
        <v>1000</v>
      </c>
      <c r="N444" s="58">
        <v>2900</v>
      </c>
      <c r="O444" s="58">
        <v>-6000</v>
      </c>
      <c r="P444" s="58">
        <v>3100</v>
      </c>
    </row>
    <row r="445" spans="1:16" ht="12.75">
      <c r="A445">
        <v>3900</v>
      </c>
      <c r="B445">
        <v>0</v>
      </c>
      <c r="C445">
        <v>1</v>
      </c>
      <c r="D445">
        <v>0</v>
      </c>
      <c r="E445">
        <v>1</v>
      </c>
      <c r="F445">
        <v>2500</v>
      </c>
      <c r="G445">
        <v>4800</v>
      </c>
      <c r="H445">
        <v>2500</v>
      </c>
      <c r="I445">
        <v>4800</v>
      </c>
      <c r="K445" s="57">
        <v>1992</v>
      </c>
      <c r="L445" s="58">
        <v>4100</v>
      </c>
      <c r="M445" s="58">
        <v>2000</v>
      </c>
      <c r="N445" s="58">
        <v>2900</v>
      </c>
      <c r="O445" s="58">
        <v>-8000</v>
      </c>
      <c r="P445" s="58">
        <v>3100</v>
      </c>
    </row>
    <row r="446" spans="1:16" ht="12.75">
      <c r="A446">
        <v>3900</v>
      </c>
      <c r="B446">
        <v>0</v>
      </c>
      <c r="C446">
        <v>1</v>
      </c>
      <c r="D446">
        <v>0</v>
      </c>
      <c r="E446">
        <v>1</v>
      </c>
      <c r="F446">
        <v>3500</v>
      </c>
      <c r="G446">
        <v>4700</v>
      </c>
      <c r="H446">
        <v>3500</v>
      </c>
      <c r="I446">
        <v>4700</v>
      </c>
      <c r="K446" s="57">
        <v>1995</v>
      </c>
      <c r="L446" s="58">
        <v>4100</v>
      </c>
      <c r="M446" s="58">
        <v>2000</v>
      </c>
      <c r="N446" s="58">
        <v>2900</v>
      </c>
      <c r="O446" s="58">
        <v>-12000</v>
      </c>
      <c r="P446" s="58">
        <v>3100</v>
      </c>
    </row>
    <row r="447" spans="1:16" ht="12.75">
      <c r="A447">
        <v>3900</v>
      </c>
      <c r="B447">
        <v>0</v>
      </c>
      <c r="C447">
        <v>1</v>
      </c>
      <c r="D447">
        <v>0</v>
      </c>
      <c r="E447">
        <v>1</v>
      </c>
      <c r="F447">
        <v>2900</v>
      </c>
      <c r="G447">
        <v>5000</v>
      </c>
      <c r="H447">
        <v>2900</v>
      </c>
      <c r="I447">
        <v>5000</v>
      </c>
      <c r="K447" s="57">
        <v>2005</v>
      </c>
      <c r="L447" s="57">
        <v>4100</v>
      </c>
      <c r="M447" s="57">
        <v>1500</v>
      </c>
      <c r="N447" s="57">
        <v>2900</v>
      </c>
      <c r="O447" s="57">
        <v>-3500</v>
      </c>
      <c r="P447" s="59">
        <v>3100</v>
      </c>
    </row>
    <row r="448" spans="1:16" ht="12.75">
      <c r="A448">
        <v>3900</v>
      </c>
      <c r="B448">
        <v>0</v>
      </c>
      <c r="C448">
        <v>1</v>
      </c>
      <c r="D448">
        <v>0</v>
      </c>
      <c r="E448">
        <v>1</v>
      </c>
      <c r="F448">
        <v>2500</v>
      </c>
      <c r="G448">
        <v>5000</v>
      </c>
      <c r="H448">
        <v>2500</v>
      </c>
      <c r="I448">
        <v>5000</v>
      </c>
      <c r="K448" s="60">
        <v>2009</v>
      </c>
      <c r="L448" s="58">
        <v>4100</v>
      </c>
      <c r="M448" s="58">
        <v>-1750</v>
      </c>
      <c r="N448" s="58">
        <v>2900</v>
      </c>
      <c r="O448" s="58">
        <v>5500</v>
      </c>
      <c r="P448" s="58">
        <v>3150</v>
      </c>
    </row>
    <row r="449" spans="1:16" ht="12.75">
      <c r="A449">
        <v>3950</v>
      </c>
      <c r="B449">
        <v>0</v>
      </c>
      <c r="C449">
        <v>1</v>
      </c>
      <c r="D449">
        <v>0</v>
      </c>
      <c r="E449">
        <v>1</v>
      </c>
      <c r="F449">
        <v>3800</v>
      </c>
      <c r="G449">
        <v>3950</v>
      </c>
      <c r="H449">
        <v>3800</v>
      </c>
      <c r="I449">
        <v>3950</v>
      </c>
      <c r="K449" s="57">
        <v>1994</v>
      </c>
      <c r="L449" s="58">
        <v>4100</v>
      </c>
      <c r="M449" s="58">
        <v>1000</v>
      </c>
      <c r="N449" s="58">
        <v>2900</v>
      </c>
      <c r="O449" s="58">
        <v>-5000</v>
      </c>
      <c r="P449" s="58">
        <v>3150</v>
      </c>
    </row>
    <row r="450" spans="1:16" ht="12.75">
      <c r="A450">
        <v>3999</v>
      </c>
      <c r="B450">
        <v>0</v>
      </c>
      <c r="C450">
        <v>1</v>
      </c>
      <c r="D450">
        <v>0</v>
      </c>
      <c r="E450">
        <v>1</v>
      </c>
      <c r="F450">
        <v>2999</v>
      </c>
      <c r="G450">
        <v>4000</v>
      </c>
      <c r="H450">
        <v>2999</v>
      </c>
      <c r="I450">
        <v>4000</v>
      </c>
      <c r="K450" s="57">
        <v>2002</v>
      </c>
      <c r="L450" s="57">
        <v>4100</v>
      </c>
      <c r="M450" s="57">
        <v>500</v>
      </c>
      <c r="N450" s="57">
        <v>2900</v>
      </c>
      <c r="O450" s="57">
        <v>-3500</v>
      </c>
      <c r="P450" s="57">
        <v>3150</v>
      </c>
    </row>
    <row r="451" spans="1:16" ht="12.75">
      <c r="A451">
        <v>4000</v>
      </c>
      <c r="B451">
        <v>0</v>
      </c>
      <c r="C451">
        <v>1</v>
      </c>
      <c r="D451">
        <v>0</v>
      </c>
      <c r="E451">
        <v>1</v>
      </c>
      <c r="F451">
        <v>3000</v>
      </c>
      <c r="G451">
        <v>5000</v>
      </c>
      <c r="H451">
        <v>3000</v>
      </c>
      <c r="I451">
        <v>5000</v>
      </c>
      <c r="K451" s="57">
        <v>2012</v>
      </c>
      <c r="L451" s="57">
        <v>4100</v>
      </c>
      <c r="M451" s="57">
        <v>-2500</v>
      </c>
      <c r="N451" s="57">
        <v>2900</v>
      </c>
      <c r="O451" s="57">
        <v>4500</v>
      </c>
      <c r="P451" s="57">
        <v>3200</v>
      </c>
    </row>
    <row r="452" spans="1:16" ht="12.75">
      <c r="A452">
        <v>4000</v>
      </c>
      <c r="B452">
        <v>0</v>
      </c>
      <c r="C452">
        <v>1</v>
      </c>
      <c r="D452">
        <v>0</v>
      </c>
      <c r="E452">
        <v>1</v>
      </c>
      <c r="F452">
        <v>3500</v>
      </c>
      <c r="G452">
        <v>4000</v>
      </c>
      <c r="H452">
        <v>3500</v>
      </c>
      <c r="I452">
        <v>4000</v>
      </c>
      <c r="K452" s="57">
        <v>2009</v>
      </c>
      <c r="L452" s="58">
        <v>4100</v>
      </c>
      <c r="M452" s="58">
        <v>2900</v>
      </c>
      <c r="N452" s="58">
        <v>2900</v>
      </c>
      <c r="O452" s="58">
        <v>-4000</v>
      </c>
      <c r="P452" s="58">
        <v>3200</v>
      </c>
    </row>
    <row r="453" spans="1:16" ht="12.75">
      <c r="A453">
        <v>4000</v>
      </c>
      <c r="B453">
        <v>0</v>
      </c>
      <c r="C453">
        <v>1</v>
      </c>
      <c r="D453">
        <v>0</v>
      </c>
      <c r="E453">
        <v>1</v>
      </c>
      <c r="F453">
        <v>2000</v>
      </c>
      <c r="G453">
        <v>3800</v>
      </c>
      <c r="H453">
        <v>2000</v>
      </c>
      <c r="I453">
        <v>3800</v>
      </c>
      <c r="K453" s="57">
        <v>2007</v>
      </c>
      <c r="L453" s="57">
        <v>4100</v>
      </c>
      <c r="M453" s="57">
        <v>-1000</v>
      </c>
      <c r="N453" s="57">
        <v>2900</v>
      </c>
      <c r="O453" s="57">
        <v>6000</v>
      </c>
      <c r="P453" s="57">
        <v>3200</v>
      </c>
    </row>
    <row r="454" spans="1:16" ht="12.75">
      <c r="A454">
        <v>4000</v>
      </c>
      <c r="B454">
        <v>0</v>
      </c>
      <c r="C454">
        <v>1</v>
      </c>
      <c r="D454">
        <v>0</v>
      </c>
      <c r="E454">
        <v>1</v>
      </c>
      <c r="F454">
        <v>3600</v>
      </c>
      <c r="G454">
        <v>4200</v>
      </c>
      <c r="H454">
        <v>3600</v>
      </c>
      <c r="I454">
        <v>4200</v>
      </c>
      <c r="K454" s="57">
        <v>2001</v>
      </c>
      <c r="L454" s="57">
        <v>4100</v>
      </c>
      <c r="M454" s="57">
        <v>-2500</v>
      </c>
      <c r="N454" s="57">
        <v>2900</v>
      </c>
      <c r="O454" s="57">
        <v>4000</v>
      </c>
      <c r="P454" s="57">
        <v>3200</v>
      </c>
    </row>
    <row r="455" spans="1:16" ht="12.75">
      <c r="A455">
        <v>4000</v>
      </c>
      <c r="B455">
        <v>0</v>
      </c>
      <c r="C455">
        <v>1</v>
      </c>
      <c r="D455">
        <v>0</v>
      </c>
      <c r="E455">
        <v>1</v>
      </c>
      <c r="F455">
        <v>3700</v>
      </c>
      <c r="G455">
        <v>4200</v>
      </c>
      <c r="H455">
        <v>3700</v>
      </c>
      <c r="I455">
        <v>4200</v>
      </c>
      <c r="K455" s="57">
        <v>2004</v>
      </c>
      <c r="L455" s="57">
        <v>4100</v>
      </c>
      <c r="M455" s="57">
        <v>-2000</v>
      </c>
      <c r="N455" s="57">
        <v>2900</v>
      </c>
      <c r="O455" s="57">
        <v>5000</v>
      </c>
      <c r="P455" s="59">
        <v>3200</v>
      </c>
    </row>
    <row r="456" spans="1:16" ht="12.75">
      <c r="A456">
        <v>4000</v>
      </c>
      <c r="B456">
        <v>0</v>
      </c>
      <c r="C456">
        <v>1</v>
      </c>
      <c r="D456">
        <v>0</v>
      </c>
      <c r="E456">
        <v>1</v>
      </c>
      <c r="F456">
        <v>2500</v>
      </c>
      <c r="G456">
        <v>4000</v>
      </c>
      <c r="H456">
        <v>2500</v>
      </c>
      <c r="I456">
        <v>4000</v>
      </c>
      <c r="K456" s="57">
        <v>2006</v>
      </c>
      <c r="L456" s="58">
        <v>4100</v>
      </c>
      <c r="M456" s="58">
        <v>-3700</v>
      </c>
      <c r="N456" s="58">
        <v>2900</v>
      </c>
      <c r="O456" s="58">
        <v>1500</v>
      </c>
      <c r="P456" s="58">
        <v>3200</v>
      </c>
    </row>
    <row r="457" spans="1:16" ht="12.75">
      <c r="A457">
        <v>4025</v>
      </c>
      <c r="B457">
        <v>0</v>
      </c>
      <c r="C457">
        <v>1</v>
      </c>
      <c r="D457">
        <v>0</v>
      </c>
      <c r="E457">
        <v>1</v>
      </c>
      <c r="F457">
        <v>3600</v>
      </c>
      <c r="G457">
        <v>4500</v>
      </c>
      <c r="H457">
        <v>3600</v>
      </c>
      <c r="I457">
        <v>4500</v>
      </c>
      <c r="K457" s="57">
        <v>2012</v>
      </c>
      <c r="L457" s="57">
        <v>4100</v>
      </c>
      <c r="M457" s="57">
        <v>-2500</v>
      </c>
      <c r="N457" s="57">
        <v>2900</v>
      </c>
      <c r="O457" s="57">
        <v>4000</v>
      </c>
      <c r="P457" s="57">
        <v>3225</v>
      </c>
    </row>
    <row r="458" spans="1:16" ht="12.75">
      <c r="A458">
        <v>4100</v>
      </c>
      <c r="B458">
        <v>0</v>
      </c>
      <c r="C458">
        <v>1</v>
      </c>
      <c r="D458">
        <v>0</v>
      </c>
      <c r="E458">
        <v>1</v>
      </c>
      <c r="F458">
        <v>1500</v>
      </c>
      <c r="G458">
        <v>4500</v>
      </c>
      <c r="H458">
        <v>1500</v>
      </c>
      <c r="I458">
        <v>4500</v>
      </c>
      <c r="K458" s="57">
        <v>2008</v>
      </c>
      <c r="L458" s="57">
        <v>4100</v>
      </c>
      <c r="M458" s="57">
        <v>-2600</v>
      </c>
      <c r="N458" s="57">
        <v>2900</v>
      </c>
      <c r="O458" s="57">
        <v>6000</v>
      </c>
      <c r="P458" s="57">
        <v>3250</v>
      </c>
    </row>
    <row r="459" spans="1:16" ht="12.75">
      <c r="A459">
        <v>4100</v>
      </c>
      <c r="B459">
        <v>0</v>
      </c>
      <c r="C459">
        <v>1</v>
      </c>
      <c r="D459">
        <v>0</v>
      </c>
      <c r="E459">
        <v>1</v>
      </c>
      <c r="F459">
        <v>3300</v>
      </c>
      <c r="G459">
        <v>4400</v>
      </c>
      <c r="H459">
        <v>3300</v>
      </c>
      <c r="I459">
        <v>4400</v>
      </c>
      <c r="K459" s="57">
        <v>2006</v>
      </c>
      <c r="L459" s="57">
        <v>4100</v>
      </c>
      <c r="M459" s="57">
        <v>-1100</v>
      </c>
      <c r="N459" s="57">
        <v>2900</v>
      </c>
      <c r="O459" s="57">
        <v>5100</v>
      </c>
      <c r="P459" s="57">
        <v>3250</v>
      </c>
    </row>
    <row r="460" spans="1:16" ht="12.75">
      <c r="A460">
        <v>4200</v>
      </c>
      <c r="B460">
        <v>0</v>
      </c>
      <c r="C460">
        <v>1</v>
      </c>
      <c r="D460">
        <v>0</v>
      </c>
      <c r="E460">
        <v>1</v>
      </c>
      <c r="F460">
        <v>3000</v>
      </c>
      <c r="G460">
        <v>5000</v>
      </c>
      <c r="H460">
        <v>3000</v>
      </c>
      <c r="I460">
        <v>5000</v>
      </c>
      <c r="K460" s="57">
        <v>1992</v>
      </c>
      <c r="L460" s="58">
        <v>4100</v>
      </c>
      <c r="M460" s="58">
        <v>-3000</v>
      </c>
      <c r="N460" s="58">
        <v>2900</v>
      </c>
      <c r="O460" s="58">
        <v>3900</v>
      </c>
      <c r="P460" s="58">
        <v>3250</v>
      </c>
    </row>
    <row r="461" spans="1:16" ht="12.75">
      <c r="A461">
        <v>4250</v>
      </c>
      <c r="B461">
        <v>0</v>
      </c>
      <c r="C461">
        <v>1</v>
      </c>
      <c r="D461">
        <v>0</v>
      </c>
      <c r="E461">
        <v>1</v>
      </c>
      <c r="F461">
        <v>2000</v>
      </c>
      <c r="G461">
        <v>5000</v>
      </c>
      <c r="H461">
        <v>2000</v>
      </c>
      <c r="I461">
        <v>5000</v>
      </c>
      <c r="K461" s="57">
        <v>1992</v>
      </c>
      <c r="L461" s="58">
        <v>4100</v>
      </c>
      <c r="M461" s="58">
        <v>1000</v>
      </c>
      <c r="N461" s="58">
        <v>2900</v>
      </c>
      <c r="O461" s="58">
        <v>-4000</v>
      </c>
      <c r="P461" s="58">
        <v>3250</v>
      </c>
    </row>
    <row r="462" spans="1:16" ht="12.75">
      <c r="A462">
        <v>4250</v>
      </c>
      <c r="B462">
        <v>0</v>
      </c>
      <c r="C462">
        <v>1</v>
      </c>
      <c r="D462">
        <v>0</v>
      </c>
      <c r="E462">
        <v>1</v>
      </c>
      <c r="F462">
        <v>3500</v>
      </c>
      <c r="G462">
        <v>5000</v>
      </c>
      <c r="H462">
        <v>3500</v>
      </c>
      <c r="I462">
        <v>5000</v>
      </c>
      <c r="K462" s="57">
        <v>1992</v>
      </c>
      <c r="L462" s="58">
        <v>4100</v>
      </c>
      <c r="M462" s="58">
        <v>1500</v>
      </c>
      <c r="N462" s="58">
        <v>2900</v>
      </c>
      <c r="O462" s="58">
        <v>-5500</v>
      </c>
      <c r="P462" s="58">
        <v>3250</v>
      </c>
    </row>
    <row r="463" spans="1:16" ht="12.75">
      <c r="A463">
        <v>4300</v>
      </c>
      <c r="B463">
        <v>0</v>
      </c>
      <c r="C463">
        <v>1</v>
      </c>
      <c r="D463">
        <v>0</v>
      </c>
      <c r="E463">
        <v>1</v>
      </c>
      <c r="F463">
        <v>4000</v>
      </c>
      <c r="G463">
        <v>4500</v>
      </c>
      <c r="H463">
        <v>4000</v>
      </c>
      <c r="I463">
        <v>4500</v>
      </c>
      <c r="K463" s="57">
        <v>1996</v>
      </c>
      <c r="L463" s="57">
        <v>4100</v>
      </c>
      <c r="M463" s="57">
        <v>1500</v>
      </c>
      <c r="N463" s="57">
        <v>2900</v>
      </c>
      <c r="O463" s="57">
        <v>-3900</v>
      </c>
      <c r="P463" s="57">
        <v>3250</v>
      </c>
    </row>
    <row r="464" spans="1:16" ht="12.75">
      <c r="A464">
        <v>4300</v>
      </c>
      <c r="B464">
        <v>0</v>
      </c>
      <c r="C464">
        <v>1</v>
      </c>
      <c r="D464">
        <v>0</v>
      </c>
      <c r="E464">
        <v>1</v>
      </c>
      <c r="F464">
        <v>2000</v>
      </c>
      <c r="G464">
        <v>4600</v>
      </c>
      <c r="H464">
        <v>2000</v>
      </c>
      <c r="I464">
        <v>4600</v>
      </c>
      <c r="K464" s="57">
        <v>1997</v>
      </c>
      <c r="L464" s="57">
        <v>4100</v>
      </c>
      <c r="M464" s="57">
        <v>1200</v>
      </c>
      <c r="N464" s="57">
        <v>2900</v>
      </c>
      <c r="O464" s="57">
        <v>-5000</v>
      </c>
      <c r="P464" s="57">
        <v>3250</v>
      </c>
    </row>
    <row r="465" spans="1:16" ht="12.75">
      <c r="A465">
        <v>4350</v>
      </c>
      <c r="B465">
        <v>0</v>
      </c>
      <c r="C465">
        <v>1</v>
      </c>
      <c r="D465">
        <v>0</v>
      </c>
      <c r="E465">
        <v>1</v>
      </c>
      <c r="F465">
        <v>3000</v>
      </c>
      <c r="G465">
        <v>5200</v>
      </c>
      <c r="H465">
        <v>3000</v>
      </c>
      <c r="I465">
        <v>5200</v>
      </c>
      <c r="K465" s="57">
        <v>1999</v>
      </c>
      <c r="L465" s="57">
        <v>4100</v>
      </c>
      <c r="M465" s="57">
        <v>-2000</v>
      </c>
      <c r="N465" s="57">
        <v>2900</v>
      </c>
      <c r="O465" s="57">
        <v>7500</v>
      </c>
      <c r="P465" s="57">
        <v>3250</v>
      </c>
    </row>
    <row r="466" spans="1:16" ht="12.75">
      <c r="A466">
        <v>4400</v>
      </c>
      <c r="B466">
        <v>0</v>
      </c>
      <c r="C466">
        <v>1</v>
      </c>
      <c r="D466">
        <v>0</v>
      </c>
      <c r="E466">
        <v>1</v>
      </c>
      <c r="F466">
        <v>2500</v>
      </c>
      <c r="G466">
        <v>5000</v>
      </c>
      <c r="H466">
        <v>2500</v>
      </c>
      <c r="I466">
        <v>5000</v>
      </c>
      <c r="K466" s="57">
        <v>2000</v>
      </c>
      <c r="L466" s="57">
        <v>4100</v>
      </c>
      <c r="M466" s="57">
        <v>-3000</v>
      </c>
      <c r="N466" s="57">
        <v>2900</v>
      </c>
      <c r="O466" s="57">
        <v>3700</v>
      </c>
      <c r="P466" s="57">
        <v>3250</v>
      </c>
    </row>
    <row r="467" spans="1:16" ht="12.75">
      <c r="A467">
        <v>4400</v>
      </c>
      <c r="B467">
        <v>0</v>
      </c>
      <c r="C467">
        <v>1</v>
      </c>
      <c r="D467">
        <v>0</v>
      </c>
      <c r="E467">
        <v>1</v>
      </c>
      <c r="F467">
        <v>3500</v>
      </c>
      <c r="G467">
        <v>4500</v>
      </c>
      <c r="H467">
        <v>3500</v>
      </c>
      <c r="I467">
        <v>4500</v>
      </c>
      <c r="K467" s="57">
        <v>2012</v>
      </c>
      <c r="L467" s="57">
        <v>4100</v>
      </c>
      <c r="M467" s="57">
        <v>-2000</v>
      </c>
      <c r="N467" s="57">
        <v>2900</v>
      </c>
      <c r="O467" s="57">
        <v>12000</v>
      </c>
      <c r="P467" s="57">
        <v>3300</v>
      </c>
    </row>
    <row r="468" spans="1:16" ht="12.75">
      <c r="A468">
        <v>4450</v>
      </c>
      <c r="B468">
        <v>0</v>
      </c>
      <c r="C468">
        <v>1</v>
      </c>
      <c r="D468">
        <v>0</v>
      </c>
      <c r="E468">
        <v>1</v>
      </c>
      <c r="F468">
        <v>1200</v>
      </c>
      <c r="G468">
        <v>5500</v>
      </c>
      <c r="H468">
        <v>1200</v>
      </c>
      <c r="I468">
        <v>5500</v>
      </c>
      <c r="K468" s="57">
        <v>2007</v>
      </c>
      <c r="L468" s="57">
        <v>4100</v>
      </c>
      <c r="M468" s="57">
        <v>-1300</v>
      </c>
      <c r="N468" s="57">
        <v>2900</v>
      </c>
      <c r="O468" s="57">
        <v>4500</v>
      </c>
      <c r="P468" s="57">
        <v>3300</v>
      </c>
    </row>
    <row r="469" spans="1:16" ht="12.75">
      <c r="A469">
        <v>4500</v>
      </c>
      <c r="B469">
        <v>0</v>
      </c>
      <c r="C469">
        <v>1</v>
      </c>
      <c r="D469">
        <v>0</v>
      </c>
      <c r="E469">
        <v>1</v>
      </c>
      <c r="F469">
        <v>1500</v>
      </c>
      <c r="G469">
        <v>5000</v>
      </c>
      <c r="H469">
        <v>1500</v>
      </c>
      <c r="I469">
        <v>5000</v>
      </c>
      <c r="K469" s="57">
        <v>1992</v>
      </c>
      <c r="L469" s="58">
        <v>4100</v>
      </c>
      <c r="M469" s="58">
        <v>1200</v>
      </c>
      <c r="N469" s="58">
        <v>2900</v>
      </c>
      <c r="O469" s="58">
        <v>-3600</v>
      </c>
      <c r="P469" s="58">
        <v>3300</v>
      </c>
    </row>
    <row r="470" spans="1:16" ht="12.75">
      <c r="A470">
        <v>4500</v>
      </c>
      <c r="B470">
        <v>0</v>
      </c>
      <c r="C470">
        <v>1</v>
      </c>
      <c r="D470">
        <v>0</v>
      </c>
      <c r="E470">
        <v>1</v>
      </c>
      <c r="F470">
        <v>1900</v>
      </c>
      <c r="G470">
        <v>5000</v>
      </c>
      <c r="H470">
        <v>1900</v>
      </c>
      <c r="I470">
        <v>5000</v>
      </c>
      <c r="K470" s="57">
        <v>1992</v>
      </c>
      <c r="L470" s="58">
        <v>4100</v>
      </c>
      <c r="M470" s="58">
        <v>2200</v>
      </c>
      <c r="N470" s="58">
        <v>2900</v>
      </c>
      <c r="O470" s="58">
        <v>-4100</v>
      </c>
      <c r="P470" s="58">
        <v>3300</v>
      </c>
    </row>
    <row r="471" spans="1:16" ht="12.75">
      <c r="A471">
        <v>4500</v>
      </c>
      <c r="B471">
        <v>0</v>
      </c>
      <c r="C471">
        <v>1</v>
      </c>
      <c r="D471">
        <v>0</v>
      </c>
      <c r="E471">
        <v>1</v>
      </c>
      <c r="F471">
        <v>750</v>
      </c>
      <c r="G471">
        <v>5500</v>
      </c>
      <c r="H471">
        <v>1000</v>
      </c>
      <c r="I471">
        <v>5500</v>
      </c>
      <c r="K471" s="57">
        <v>1992</v>
      </c>
      <c r="L471" s="58">
        <v>4100</v>
      </c>
      <c r="M471" s="58">
        <v>2700</v>
      </c>
      <c r="N471" s="58">
        <v>2900</v>
      </c>
      <c r="O471" s="58">
        <v>-5500</v>
      </c>
      <c r="P471" s="58">
        <v>3300</v>
      </c>
    </row>
    <row r="472" spans="1:16" ht="12.75">
      <c r="A472">
        <v>4500</v>
      </c>
      <c r="B472">
        <v>0</v>
      </c>
      <c r="C472">
        <v>1</v>
      </c>
      <c r="D472">
        <v>0</v>
      </c>
      <c r="E472">
        <v>1</v>
      </c>
      <c r="F472">
        <v>500</v>
      </c>
      <c r="G472">
        <v>5000</v>
      </c>
      <c r="H472">
        <v>1000</v>
      </c>
      <c r="I472">
        <v>5000</v>
      </c>
      <c r="K472" s="57">
        <v>1992</v>
      </c>
      <c r="L472" s="58">
        <v>4100</v>
      </c>
      <c r="M472" s="58">
        <v>3000</v>
      </c>
      <c r="N472" s="58">
        <v>2900</v>
      </c>
      <c r="O472" s="58">
        <v>-3500</v>
      </c>
      <c r="P472" s="58">
        <v>3300</v>
      </c>
    </row>
    <row r="473" spans="1:16" ht="12.75">
      <c r="A473">
        <v>4650</v>
      </c>
      <c r="B473">
        <v>0</v>
      </c>
      <c r="C473">
        <v>1</v>
      </c>
      <c r="D473">
        <v>0</v>
      </c>
      <c r="E473">
        <v>1</v>
      </c>
      <c r="F473">
        <v>4000</v>
      </c>
      <c r="G473">
        <v>5000</v>
      </c>
      <c r="H473">
        <v>4000</v>
      </c>
      <c r="I473">
        <v>5000</v>
      </c>
      <c r="K473" s="57">
        <v>1996</v>
      </c>
      <c r="L473" s="57">
        <v>4100</v>
      </c>
      <c r="M473" s="57">
        <v>1500</v>
      </c>
      <c r="N473" s="57">
        <v>2900</v>
      </c>
      <c r="O473" s="57">
        <v>-4500</v>
      </c>
      <c r="P473" s="57">
        <v>3300</v>
      </c>
    </row>
    <row r="474" spans="1:16" ht="12.75">
      <c r="A474">
        <v>5000</v>
      </c>
      <c r="B474">
        <v>0</v>
      </c>
      <c r="C474">
        <v>1</v>
      </c>
      <c r="D474">
        <v>0</v>
      </c>
      <c r="E474">
        <v>1</v>
      </c>
      <c r="F474">
        <v>5000</v>
      </c>
      <c r="G474">
        <v>5000</v>
      </c>
      <c r="H474">
        <v>5000</v>
      </c>
      <c r="I474">
        <v>5000</v>
      </c>
      <c r="K474" s="57">
        <v>1996</v>
      </c>
      <c r="L474" s="57">
        <v>4100</v>
      </c>
      <c r="M474" s="57">
        <v>-3000</v>
      </c>
      <c r="N474" s="57">
        <v>2900</v>
      </c>
      <c r="O474" s="57">
        <v>6000</v>
      </c>
      <c r="P474" s="57">
        <v>3300</v>
      </c>
    </row>
    <row r="475" spans="1:16" ht="12.75">
      <c r="A475">
        <v>5000</v>
      </c>
      <c r="B475">
        <v>0</v>
      </c>
      <c r="C475">
        <v>1</v>
      </c>
      <c r="D475">
        <v>0</v>
      </c>
      <c r="E475">
        <v>1</v>
      </c>
      <c r="F475">
        <v>2000</v>
      </c>
      <c r="G475">
        <v>11000</v>
      </c>
      <c r="H475">
        <v>2000</v>
      </c>
      <c r="I475">
        <v>6000</v>
      </c>
      <c r="K475" s="57">
        <v>1996</v>
      </c>
      <c r="L475" s="57">
        <v>4100</v>
      </c>
      <c r="M475" s="57">
        <v>-2500</v>
      </c>
      <c r="N475" s="57">
        <v>2900</v>
      </c>
      <c r="O475" s="57">
        <v>4000</v>
      </c>
      <c r="P475" s="57">
        <v>3300</v>
      </c>
    </row>
    <row r="476" spans="1:16" ht="12.75">
      <c r="A476">
        <v>5100</v>
      </c>
      <c r="B476">
        <v>0</v>
      </c>
      <c r="C476">
        <v>1</v>
      </c>
      <c r="D476">
        <v>0</v>
      </c>
      <c r="E476">
        <v>1</v>
      </c>
      <c r="F476">
        <v>1000</v>
      </c>
      <c r="G476">
        <v>10000</v>
      </c>
      <c r="H476">
        <v>1000</v>
      </c>
      <c r="I476">
        <v>6000</v>
      </c>
      <c r="K476" s="57">
        <v>1997</v>
      </c>
      <c r="L476" s="57">
        <v>4100</v>
      </c>
      <c r="M476" s="57">
        <v>-2000</v>
      </c>
      <c r="N476" s="57">
        <v>2900</v>
      </c>
      <c r="O476" s="57">
        <v>6000</v>
      </c>
      <c r="P476" s="57">
        <v>3300</v>
      </c>
    </row>
    <row r="477" spans="1:16" ht="12.75">
      <c r="A477">
        <v>1950</v>
      </c>
      <c r="B477">
        <v>1</v>
      </c>
      <c r="C477">
        <v>0</v>
      </c>
      <c r="D477">
        <v>0</v>
      </c>
      <c r="E477">
        <v>1</v>
      </c>
      <c r="F477">
        <v>1000</v>
      </c>
      <c r="G477">
        <v>5250</v>
      </c>
      <c r="H477">
        <v>1000</v>
      </c>
      <c r="I477">
        <v>5250</v>
      </c>
      <c r="K477" s="57">
        <v>1997</v>
      </c>
      <c r="L477" s="57">
        <v>4100</v>
      </c>
      <c r="M477" s="57">
        <v>-3000</v>
      </c>
      <c r="N477" s="57">
        <v>2900</v>
      </c>
      <c r="O477" s="57">
        <v>8000</v>
      </c>
      <c r="P477" s="57">
        <v>3300</v>
      </c>
    </row>
    <row r="478" spans="1:16" ht="12.75">
      <c r="A478">
        <v>2100</v>
      </c>
      <c r="B478">
        <v>1</v>
      </c>
      <c r="C478">
        <v>0</v>
      </c>
      <c r="D478">
        <v>0</v>
      </c>
      <c r="E478">
        <v>1</v>
      </c>
      <c r="F478">
        <v>500</v>
      </c>
      <c r="G478">
        <v>2500</v>
      </c>
      <c r="H478">
        <v>1000</v>
      </c>
      <c r="I478">
        <v>2500</v>
      </c>
      <c r="K478" s="57">
        <v>2000</v>
      </c>
      <c r="L478" s="57">
        <v>4100</v>
      </c>
      <c r="M478" s="57">
        <v>-1500</v>
      </c>
      <c r="N478" s="57">
        <v>2900</v>
      </c>
      <c r="O478" s="57">
        <v>5800</v>
      </c>
      <c r="P478" s="57">
        <v>3300</v>
      </c>
    </row>
    <row r="479" spans="1:16" ht="12.75">
      <c r="A479">
        <v>2200</v>
      </c>
      <c r="B479">
        <v>1</v>
      </c>
      <c r="C479">
        <v>0</v>
      </c>
      <c r="D479">
        <v>0</v>
      </c>
      <c r="E479">
        <v>1</v>
      </c>
      <c r="F479">
        <v>300</v>
      </c>
      <c r="G479">
        <v>5500</v>
      </c>
      <c r="H479">
        <v>1000</v>
      </c>
      <c r="I479">
        <v>5500</v>
      </c>
      <c r="K479" s="57">
        <v>2001</v>
      </c>
      <c r="L479" s="57">
        <v>4100</v>
      </c>
      <c r="M479" s="57">
        <v>-1000</v>
      </c>
      <c r="N479" s="57">
        <v>2900</v>
      </c>
      <c r="O479" s="57">
        <v>5000</v>
      </c>
      <c r="P479" s="57">
        <v>3300</v>
      </c>
    </row>
    <row r="480" spans="1:16" ht="12.75">
      <c r="A480">
        <v>2300</v>
      </c>
      <c r="B480">
        <v>1</v>
      </c>
      <c r="C480">
        <v>0</v>
      </c>
      <c r="D480">
        <v>0</v>
      </c>
      <c r="E480">
        <v>1</v>
      </c>
      <c r="F480">
        <v>1100</v>
      </c>
      <c r="G480">
        <v>3400</v>
      </c>
      <c r="H480">
        <v>1100</v>
      </c>
      <c r="I480">
        <v>3400</v>
      </c>
      <c r="K480" s="57">
        <v>2004</v>
      </c>
      <c r="L480" s="57">
        <v>4100</v>
      </c>
      <c r="M480" s="57">
        <v>-3000</v>
      </c>
      <c r="N480" s="57">
        <v>2900</v>
      </c>
      <c r="O480" s="57">
        <v>4000</v>
      </c>
      <c r="P480" s="59">
        <v>3300</v>
      </c>
    </row>
    <row r="481" spans="1:16" ht="12.75">
      <c r="A481">
        <v>2300</v>
      </c>
      <c r="B481">
        <v>1</v>
      </c>
      <c r="C481">
        <v>0</v>
      </c>
      <c r="D481">
        <v>0</v>
      </c>
      <c r="E481">
        <v>1</v>
      </c>
      <c r="F481">
        <v>2000</v>
      </c>
      <c r="G481">
        <v>3500</v>
      </c>
      <c r="H481">
        <v>2000</v>
      </c>
      <c r="I481">
        <v>3500</v>
      </c>
      <c r="K481" s="57">
        <v>2004</v>
      </c>
      <c r="L481" s="57">
        <v>4100</v>
      </c>
      <c r="M481" s="57">
        <v>1000</v>
      </c>
      <c r="N481" s="57">
        <v>2900</v>
      </c>
      <c r="O481" s="57">
        <v>-4000</v>
      </c>
      <c r="P481" s="59">
        <v>3300</v>
      </c>
    </row>
    <row r="482" spans="1:16" ht="12.75">
      <c r="A482">
        <v>2350</v>
      </c>
      <c r="B482">
        <v>1</v>
      </c>
      <c r="C482">
        <v>0</v>
      </c>
      <c r="D482">
        <v>0</v>
      </c>
      <c r="E482">
        <v>1</v>
      </c>
      <c r="F482">
        <v>2350</v>
      </c>
      <c r="G482">
        <v>2350</v>
      </c>
      <c r="H482">
        <v>2350</v>
      </c>
      <c r="I482">
        <v>2350</v>
      </c>
      <c r="K482" s="57">
        <v>2005</v>
      </c>
      <c r="L482" s="57">
        <v>4100</v>
      </c>
      <c r="M482" s="57">
        <v>2500</v>
      </c>
      <c r="N482" s="57">
        <v>2900</v>
      </c>
      <c r="O482" s="57">
        <v>-4500</v>
      </c>
      <c r="P482" s="59">
        <v>3300</v>
      </c>
    </row>
    <row r="483" spans="1:16" ht="12.75">
      <c r="A483">
        <v>2400</v>
      </c>
      <c r="B483">
        <v>1</v>
      </c>
      <c r="C483">
        <v>0</v>
      </c>
      <c r="D483">
        <v>0</v>
      </c>
      <c r="E483">
        <v>1</v>
      </c>
      <c r="F483">
        <v>1000</v>
      </c>
      <c r="G483">
        <v>3000</v>
      </c>
      <c r="H483">
        <v>1000</v>
      </c>
      <c r="I483">
        <v>3000</v>
      </c>
      <c r="K483" s="57">
        <v>2005</v>
      </c>
      <c r="L483" s="57">
        <v>4100</v>
      </c>
      <c r="M483" s="57">
        <v>3250</v>
      </c>
      <c r="N483" s="57">
        <v>2900</v>
      </c>
      <c r="O483" s="57">
        <v>-3300</v>
      </c>
      <c r="P483" s="59">
        <v>3300</v>
      </c>
    </row>
    <row r="484" spans="1:16" ht="12.75">
      <c r="A484">
        <v>2450</v>
      </c>
      <c r="B484">
        <v>1</v>
      </c>
      <c r="C484">
        <v>0</v>
      </c>
      <c r="D484">
        <v>0</v>
      </c>
      <c r="E484">
        <v>1</v>
      </c>
      <c r="F484">
        <v>2000</v>
      </c>
      <c r="G484">
        <v>2700</v>
      </c>
      <c r="H484">
        <v>2000</v>
      </c>
      <c r="I484">
        <v>2700</v>
      </c>
      <c r="K484" s="57">
        <v>2012</v>
      </c>
      <c r="L484" s="57">
        <v>4100</v>
      </c>
      <c r="M484" s="57">
        <v>1500</v>
      </c>
      <c r="N484" s="57">
        <v>2900</v>
      </c>
      <c r="O484" s="57">
        <v>-4500</v>
      </c>
      <c r="P484" s="57">
        <v>3350</v>
      </c>
    </row>
    <row r="485" spans="1:16" ht="12.75">
      <c r="A485">
        <v>2500</v>
      </c>
      <c r="B485">
        <v>1</v>
      </c>
      <c r="C485">
        <v>0</v>
      </c>
      <c r="D485">
        <v>0</v>
      </c>
      <c r="E485">
        <v>1</v>
      </c>
      <c r="F485">
        <v>1550</v>
      </c>
      <c r="G485">
        <v>4000</v>
      </c>
      <c r="H485">
        <v>1550</v>
      </c>
      <c r="I485">
        <v>4000</v>
      </c>
      <c r="K485" s="57">
        <v>1992</v>
      </c>
      <c r="L485" s="58">
        <v>4100</v>
      </c>
      <c r="M485" s="58">
        <v>-3000</v>
      </c>
      <c r="N485" s="58">
        <v>2900</v>
      </c>
      <c r="O485" s="58">
        <v>4000</v>
      </c>
      <c r="P485" s="58">
        <v>3350</v>
      </c>
    </row>
    <row r="486" spans="1:16" ht="12.75">
      <c r="A486">
        <v>2500</v>
      </c>
      <c r="B486">
        <v>1</v>
      </c>
      <c r="C486">
        <v>0</v>
      </c>
      <c r="D486">
        <v>0</v>
      </c>
      <c r="E486">
        <v>1</v>
      </c>
      <c r="F486">
        <v>1200</v>
      </c>
      <c r="G486">
        <v>4000</v>
      </c>
      <c r="H486">
        <v>1200</v>
      </c>
      <c r="I486">
        <v>4000</v>
      </c>
      <c r="K486" s="57">
        <v>1997</v>
      </c>
      <c r="L486" s="57">
        <v>4100</v>
      </c>
      <c r="M486" s="57">
        <v>2000</v>
      </c>
      <c r="N486" s="57">
        <v>2900</v>
      </c>
      <c r="O486" s="57">
        <v>-4000</v>
      </c>
      <c r="P486" s="57">
        <v>3350</v>
      </c>
    </row>
    <row r="487" spans="1:16" ht="12.75">
      <c r="A487">
        <v>2500</v>
      </c>
      <c r="B487">
        <v>1</v>
      </c>
      <c r="C487">
        <v>0</v>
      </c>
      <c r="D487">
        <v>0</v>
      </c>
      <c r="E487">
        <v>1</v>
      </c>
      <c r="F487">
        <v>1000</v>
      </c>
      <c r="G487">
        <v>2500</v>
      </c>
      <c r="H487">
        <v>1000</v>
      </c>
      <c r="I487">
        <v>2500</v>
      </c>
      <c r="K487" s="57">
        <v>2001</v>
      </c>
      <c r="L487" s="57">
        <v>4100</v>
      </c>
      <c r="M487" s="57">
        <v>2500</v>
      </c>
      <c r="N487" s="57">
        <v>2900</v>
      </c>
      <c r="O487" s="57">
        <v>-3200</v>
      </c>
      <c r="P487" s="57">
        <v>3350</v>
      </c>
    </row>
    <row r="488" spans="1:16" ht="12.75">
      <c r="A488">
        <v>2500</v>
      </c>
      <c r="B488">
        <v>1</v>
      </c>
      <c r="C488">
        <v>0</v>
      </c>
      <c r="D488">
        <v>0</v>
      </c>
      <c r="E488">
        <v>1</v>
      </c>
      <c r="F488">
        <v>2000</v>
      </c>
      <c r="G488">
        <v>3000</v>
      </c>
      <c r="H488">
        <v>2000</v>
      </c>
      <c r="I488">
        <v>3000</v>
      </c>
      <c r="K488" s="57">
        <v>2004</v>
      </c>
      <c r="L488" s="57">
        <v>4100</v>
      </c>
      <c r="M488" s="57">
        <v>3100</v>
      </c>
      <c r="N488" s="57">
        <v>2900</v>
      </c>
      <c r="O488" s="57">
        <v>-3600</v>
      </c>
      <c r="P488" s="59">
        <v>3350</v>
      </c>
    </row>
    <row r="489" spans="1:16" ht="12.75">
      <c r="A489">
        <v>2500</v>
      </c>
      <c r="B489">
        <v>1</v>
      </c>
      <c r="C489">
        <v>0</v>
      </c>
      <c r="D489">
        <v>0</v>
      </c>
      <c r="E489">
        <v>1</v>
      </c>
      <c r="F489">
        <v>2000</v>
      </c>
      <c r="G489">
        <v>3000</v>
      </c>
      <c r="H489">
        <v>2000</v>
      </c>
      <c r="I489">
        <v>3000</v>
      </c>
      <c r="K489" s="57">
        <v>1992</v>
      </c>
      <c r="L489" s="58">
        <v>4100</v>
      </c>
      <c r="M489" s="58">
        <v>3000</v>
      </c>
      <c r="N489" s="58">
        <v>2900</v>
      </c>
      <c r="O489" s="58">
        <v>-4000</v>
      </c>
      <c r="P489" s="58">
        <v>3375</v>
      </c>
    </row>
    <row r="490" spans="1:16" ht="12.75">
      <c r="A490">
        <v>2600</v>
      </c>
      <c r="B490">
        <v>1</v>
      </c>
      <c r="C490">
        <v>0</v>
      </c>
      <c r="D490">
        <v>0</v>
      </c>
      <c r="E490">
        <v>1</v>
      </c>
      <c r="F490">
        <v>660</v>
      </c>
      <c r="G490">
        <v>5000</v>
      </c>
      <c r="H490">
        <v>1000</v>
      </c>
      <c r="I490">
        <v>5000</v>
      </c>
      <c r="K490" s="57">
        <v>2004</v>
      </c>
      <c r="L490" s="57">
        <v>4100</v>
      </c>
      <c r="M490" s="57">
        <v>-3011</v>
      </c>
      <c r="N490" s="57">
        <v>2900</v>
      </c>
      <c r="O490" s="57">
        <v>3940</v>
      </c>
      <c r="P490" s="59">
        <v>3375</v>
      </c>
    </row>
    <row r="491" spans="1:16" ht="12.75">
      <c r="A491">
        <v>2700</v>
      </c>
      <c r="B491">
        <v>1</v>
      </c>
      <c r="C491">
        <v>0</v>
      </c>
      <c r="D491">
        <v>0</v>
      </c>
      <c r="E491">
        <v>1</v>
      </c>
      <c r="F491">
        <v>2300</v>
      </c>
      <c r="G491">
        <v>3500</v>
      </c>
      <c r="H491">
        <v>2300</v>
      </c>
      <c r="I491">
        <v>3500</v>
      </c>
      <c r="K491" s="57">
        <v>2006</v>
      </c>
      <c r="L491" s="57">
        <v>4100</v>
      </c>
      <c r="M491" s="57">
        <v>-1000</v>
      </c>
      <c r="N491" s="57">
        <v>2900</v>
      </c>
      <c r="O491" s="57">
        <v>4000</v>
      </c>
      <c r="P491" s="57">
        <v>3400</v>
      </c>
    </row>
    <row r="492" spans="1:16" ht="12.75">
      <c r="A492">
        <v>2700</v>
      </c>
      <c r="B492">
        <v>1</v>
      </c>
      <c r="C492">
        <v>0</v>
      </c>
      <c r="D492">
        <v>0</v>
      </c>
      <c r="E492">
        <v>1</v>
      </c>
      <c r="F492">
        <v>2000</v>
      </c>
      <c r="G492">
        <v>3000</v>
      </c>
      <c r="H492">
        <v>2000</v>
      </c>
      <c r="I492">
        <v>3000</v>
      </c>
      <c r="K492" s="57">
        <v>1992</v>
      </c>
      <c r="L492" s="58">
        <v>4100</v>
      </c>
      <c r="M492" s="58">
        <v>-2800</v>
      </c>
      <c r="N492" s="58">
        <v>2900</v>
      </c>
      <c r="O492" s="58">
        <v>5000</v>
      </c>
      <c r="P492" s="58">
        <v>3400</v>
      </c>
    </row>
    <row r="493" spans="1:16" ht="12.75">
      <c r="A493">
        <v>2750</v>
      </c>
      <c r="B493">
        <v>1</v>
      </c>
      <c r="C493">
        <v>0</v>
      </c>
      <c r="D493">
        <v>0</v>
      </c>
      <c r="E493">
        <v>1</v>
      </c>
      <c r="F493">
        <v>1125</v>
      </c>
      <c r="G493">
        <v>3500</v>
      </c>
      <c r="H493">
        <v>1125</v>
      </c>
      <c r="I493">
        <v>3500</v>
      </c>
      <c r="K493" s="57">
        <v>1992</v>
      </c>
      <c r="L493" s="58">
        <v>4100</v>
      </c>
      <c r="M493" s="58">
        <v>2800</v>
      </c>
      <c r="N493" s="58">
        <v>2900</v>
      </c>
      <c r="O493" s="58">
        <v>-4500</v>
      </c>
      <c r="P493" s="58">
        <v>3400</v>
      </c>
    </row>
    <row r="494" spans="1:16" ht="12.75">
      <c r="A494">
        <v>2750</v>
      </c>
      <c r="B494">
        <v>1</v>
      </c>
      <c r="C494">
        <v>0</v>
      </c>
      <c r="D494">
        <v>0</v>
      </c>
      <c r="E494">
        <v>1</v>
      </c>
      <c r="F494">
        <v>1500</v>
      </c>
      <c r="G494">
        <v>3850</v>
      </c>
      <c r="H494">
        <v>1500</v>
      </c>
      <c r="I494">
        <v>3850</v>
      </c>
      <c r="K494" s="57">
        <v>1995</v>
      </c>
      <c r="L494" s="58">
        <v>4100</v>
      </c>
      <c r="M494" s="58">
        <v>-2500</v>
      </c>
      <c r="N494" s="58">
        <v>2900</v>
      </c>
      <c r="O494" s="58">
        <v>13500</v>
      </c>
      <c r="P494" s="58">
        <v>3400</v>
      </c>
    </row>
    <row r="495" spans="1:16" ht="12.75">
      <c r="A495">
        <v>2750</v>
      </c>
      <c r="B495">
        <v>1</v>
      </c>
      <c r="C495">
        <v>0</v>
      </c>
      <c r="D495">
        <v>0</v>
      </c>
      <c r="E495">
        <v>1</v>
      </c>
      <c r="F495">
        <v>2000</v>
      </c>
      <c r="G495">
        <v>3800</v>
      </c>
      <c r="H495">
        <v>2000</v>
      </c>
      <c r="I495">
        <v>3800</v>
      </c>
      <c r="K495" s="57">
        <v>1995</v>
      </c>
      <c r="L495" s="58">
        <v>4100</v>
      </c>
      <c r="M495" s="58">
        <v>-1000</v>
      </c>
      <c r="N495" s="58">
        <v>2900</v>
      </c>
      <c r="O495" s="58">
        <v>4900</v>
      </c>
      <c r="P495" s="58">
        <v>3400</v>
      </c>
    </row>
    <row r="496" spans="1:16" ht="12.75">
      <c r="A496">
        <v>2750</v>
      </c>
      <c r="B496">
        <v>1</v>
      </c>
      <c r="C496">
        <v>0</v>
      </c>
      <c r="D496">
        <v>0</v>
      </c>
      <c r="E496">
        <v>1</v>
      </c>
      <c r="F496">
        <v>2500</v>
      </c>
      <c r="G496">
        <v>3000</v>
      </c>
      <c r="H496">
        <v>2500</v>
      </c>
      <c r="I496">
        <v>3000</v>
      </c>
      <c r="K496" s="57">
        <v>1996</v>
      </c>
      <c r="L496" s="57">
        <v>4100</v>
      </c>
      <c r="M496" s="57">
        <v>-3000</v>
      </c>
      <c r="N496" s="57">
        <v>2900</v>
      </c>
      <c r="O496" s="57">
        <v>3800</v>
      </c>
      <c r="P496" s="57">
        <v>3400</v>
      </c>
    </row>
    <row r="497" spans="1:16" ht="12.75">
      <c r="A497">
        <v>2800</v>
      </c>
      <c r="B497">
        <v>1</v>
      </c>
      <c r="C497">
        <v>0</v>
      </c>
      <c r="D497">
        <v>0</v>
      </c>
      <c r="E497">
        <v>1</v>
      </c>
      <c r="F497">
        <v>2600</v>
      </c>
      <c r="G497">
        <v>3000</v>
      </c>
      <c r="H497">
        <v>2600</v>
      </c>
      <c r="I497">
        <v>3000</v>
      </c>
      <c r="K497" s="57">
        <v>1997</v>
      </c>
      <c r="L497" s="57">
        <v>4100</v>
      </c>
      <c r="M497" s="57">
        <v>-1000</v>
      </c>
      <c r="N497" s="57">
        <v>2900</v>
      </c>
      <c r="O497" s="57">
        <v>5000</v>
      </c>
      <c r="P497" s="57">
        <v>3400</v>
      </c>
    </row>
    <row r="498" spans="1:16" ht="12.75">
      <c r="A498">
        <v>2850</v>
      </c>
      <c r="B498">
        <v>1</v>
      </c>
      <c r="C498">
        <v>0</v>
      </c>
      <c r="D498">
        <v>0</v>
      </c>
      <c r="E498">
        <v>1</v>
      </c>
      <c r="F498">
        <v>750</v>
      </c>
      <c r="G498">
        <v>5000</v>
      </c>
      <c r="H498">
        <v>1000</v>
      </c>
      <c r="I498">
        <v>5000</v>
      </c>
      <c r="K498" s="57">
        <v>1999</v>
      </c>
      <c r="L498" s="57">
        <v>4100</v>
      </c>
      <c r="M498" s="57">
        <v>1200</v>
      </c>
      <c r="N498" s="57">
        <v>2900</v>
      </c>
      <c r="O498" s="57">
        <v>-4200</v>
      </c>
      <c r="P498" s="57">
        <v>3400</v>
      </c>
    </row>
    <row r="499" spans="1:16" ht="12.75">
      <c r="A499">
        <v>2900</v>
      </c>
      <c r="B499">
        <v>1</v>
      </c>
      <c r="C499">
        <v>0</v>
      </c>
      <c r="D499">
        <v>0</v>
      </c>
      <c r="E499">
        <v>1</v>
      </c>
      <c r="F499">
        <v>1500</v>
      </c>
      <c r="G499">
        <v>3200</v>
      </c>
      <c r="H499">
        <v>1500</v>
      </c>
      <c r="I499">
        <v>3200</v>
      </c>
      <c r="K499" s="60">
        <v>1999</v>
      </c>
      <c r="L499" s="58">
        <v>4100</v>
      </c>
      <c r="M499" s="57">
        <v>2100</v>
      </c>
      <c r="N499" s="58">
        <v>2900</v>
      </c>
      <c r="O499" s="57">
        <v>-4500</v>
      </c>
      <c r="P499" s="57">
        <v>3400</v>
      </c>
    </row>
    <row r="500" spans="1:16" ht="12.75">
      <c r="A500">
        <v>2900</v>
      </c>
      <c r="B500">
        <v>1</v>
      </c>
      <c r="C500">
        <v>0</v>
      </c>
      <c r="D500">
        <v>0</v>
      </c>
      <c r="E500">
        <v>1</v>
      </c>
      <c r="F500">
        <v>500</v>
      </c>
      <c r="G500">
        <v>24000</v>
      </c>
      <c r="H500">
        <v>1000</v>
      </c>
      <c r="I500">
        <v>6000</v>
      </c>
      <c r="K500" s="57">
        <v>2004</v>
      </c>
      <c r="L500" s="57">
        <v>4100</v>
      </c>
      <c r="M500" s="57">
        <v>2500</v>
      </c>
      <c r="N500" s="57">
        <v>2900</v>
      </c>
      <c r="O500" s="57">
        <v>-12000</v>
      </c>
      <c r="P500" s="59">
        <v>3400</v>
      </c>
    </row>
    <row r="501" spans="1:16" ht="12.75">
      <c r="A501">
        <v>3000</v>
      </c>
      <c r="B501">
        <v>1</v>
      </c>
      <c r="C501">
        <v>0</v>
      </c>
      <c r="D501">
        <v>0</v>
      </c>
      <c r="E501">
        <v>1</v>
      </c>
      <c r="F501">
        <v>1000</v>
      </c>
      <c r="G501">
        <v>6000</v>
      </c>
      <c r="H501">
        <v>1000</v>
      </c>
      <c r="I501">
        <v>6000</v>
      </c>
      <c r="K501" s="57">
        <v>2003</v>
      </c>
      <c r="L501" s="57">
        <v>4100</v>
      </c>
      <c r="M501" s="57">
        <v>1500</v>
      </c>
      <c r="N501" s="57">
        <v>2900</v>
      </c>
      <c r="O501" s="57">
        <v>-4500</v>
      </c>
      <c r="P501" s="57">
        <v>3400</v>
      </c>
    </row>
    <row r="502" spans="1:16" ht="12.75">
      <c r="A502">
        <v>3000</v>
      </c>
      <c r="B502">
        <v>1</v>
      </c>
      <c r="C502">
        <v>0</v>
      </c>
      <c r="D502">
        <v>0</v>
      </c>
      <c r="E502">
        <v>1</v>
      </c>
      <c r="F502">
        <v>2800</v>
      </c>
      <c r="G502">
        <v>3200</v>
      </c>
      <c r="H502">
        <v>2800</v>
      </c>
      <c r="I502">
        <v>3200</v>
      </c>
      <c r="K502" s="57">
        <v>2003</v>
      </c>
      <c r="L502" s="57">
        <v>4100</v>
      </c>
      <c r="M502" s="57">
        <v>-3200</v>
      </c>
      <c r="N502" s="57">
        <v>2900</v>
      </c>
      <c r="O502" s="57">
        <v>4350</v>
      </c>
      <c r="P502" s="57">
        <v>3400</v>
      </c>
    </row>
    <row r="503" spans="1:16" ht="12.75">
      <c r="A503">
        <v>3000</v>
      </c>
      <c r="B503">
        <v>1</v>
      </c>
      <c r="C503">
        <v>0</v>
      </c>
      <c r="D503">
        <v>0</v>
      </c>
      <c r="E503">
        <v>1</v>
      </c>
      <c r="F503">
        <v>1000</v>
      </c>
      <c r="G503">
        <v>3000</v>
      </c>
      <c r="H503">
        <v>1000</v>
      </c>
      <c r="I503">
        <v>3000</v>
      </c>
      <c r="K503" s="57">
        <v>2004</v>
      </c>
      <c r="L503" s="57">
        <v>4100</v>
      </c>
      <c r="M503" s="57">
        <v>2499</v>
      </c>
      <c r="N503" s="57">
        <v>2900</v>
      </c>
      <c r="O503" s="57">
        <v>-3700</v>
      </c>
      <c r="P503" s="59">
        <v>3400</v>
      </c>
    </row>
    <row r="504" spans="1:16" ht="12.75">
      <c r="A504">
        <v>3000</v>
      </c>
      <c r="B504">
        <v>1</v>
      </c>
      <c r="C504">
        <v>0</v>
      </c>
      <c r="D504">
        <v>0</v>
      </c>
      <c r="E504">
        <v>1</v>
      </c>
      <c r="F504">
        <v>1000</v>
      </c>
      <c r="G504">
        <v>5000</v>
      </c>
      <c r="H504">
        <v>1000</v>
      </c>
      <c r="I504">
        <v>5000</v>
      </c>
      <c r="K504" s="57">
        <v>1995</v>
      </c>
      <c r="L504" s="58">
        <v>4100</v>
      </c>
      <c r="M504" s="58">
        <v>-3000</v>
      </c>
      <c r="N504" s="58">
        <v>2900</v>
      </c>
      <c r="O504" s="58">
        <v>4500</v>
      </c>
      <c r="P504" s="58">
        <v>3425</v>
      </c>
    </row>
    <row r="505" spans="1:16" ht="12.75">
      <c r="A505">
        <v>3000</v>
      </c>
      <c r="B505">
        <v>1</v>
      </c>
      <c r="C505">
        <v>0</v>
      </c>
      <c r="D505">
        <v>0</v>
      </c>
      <c r="E505">
        <v>1</v>
      </c>
      <c r="F505">
        <v>2300</v>
      </c>
      <c r="G505">
        <v>3900</v>
      </c>
      <c r="H505">
        <v>2300</v>
      </c>
      <c r="I505">
        <v>3900</v>
      </c>
      <c r="K505" s="57">
        <v>2011</v>
      </c>
      <c r="L505" s="57">
        <v>4100</v>
      </c>
      <c r="M505" s="57">
        <v>3000</v>
      </c>
      <c r="N505" s="57">
        <v>2900</v>
      </c>
      <c r="O505" s="57">
        <v>-4000</v>
      </c>
      <c r="P505" s="57">
        <v>3450</v>
      </c>
    </row>
    <row r="506" spans="1:16" ht="12.75">
      <c r="A506">
        <v>3000</v>
      </c>
      <c r="B506">
        <v>1</v>
      </c>
      <c r="C506">
        <v>0</v>
      </c>
      <c r="D506">
        <v>0</v>
      </c>
      <c r="E506">
        <v>1</v>
      </c>
      <c r="F506">
        <v>2500</v>
      </c>
      <c r="G506">
        <v>3000</v>
      </c>
      <c r="H506">
        <v>2500</v>
      </c>
      <c r="I506">
        <v>3000</v>
      </c>
      <c r="K506" s="57">
        <v>1992</v>
      </c>
      <c r="L506" s="58">
        <v>4100</v>
      </c>
      <c r="M506" s="58">
        <v>-1500</v>
      </c>
      <c r="N506" s="58">
        <v>2900</v>
      </c>
      <c r="O506" s="58">
        <v>6000</v>
      </c>
      <c r="P506" s="58">
        <v>3450</v>
      </c>
    </row>
    <row r="507" spans="1:16" ht="12.75">
      <c r="A507">
        <v>3000</v>
      </c>
      <c r="B507">
        <v>1</v>
      </c>
      <c r="C507">
        <v>0</v>
      </c>
      <c r="D507">
        <v>0</v>
      </c>
      <c r="E507">
        <v>1</v>
      </c>
      <c r="F507">
        <v>3000</v>
      </c>
      <c r="G507">
        <v>3000</v>
      </c>
      <c r="H507">
        <v>3000</v>
      </c>
      <c r="I507">
        <v>3000</v>
      </c>
      <c r="K507" s="57">
        <v>2001</v>
      </c>
      <c r="L507" s="57">
        <v>4100</v>
      </c>
      <c r="M507" s="57">
        <v>2000</v>
      </c>
      <c r="N507" s="57">
        <v>2900</v>
      </c>
      <c r="O507" s="57">
        <v>-3800</v>
      </c>
      <c r="P507" s="57">
        <v>3450</v>
      </c>
    </row>
    <row r="508" spans="1:16" ht="12.75">
      <c r="A508">
        <v>3000</v>
      </c>
      <c r="B508">
        <v>1</v>
      </c>
      <c r="C508">
        <v>0</v>
      </c>
      <c r="D508">
        <v>0</v>
      </c>
      <c r="E508">
        <v>1</v>
      </c>
      <c r="F508">
        <v>2400</v>
      </c>
      <c r="G508">
        <v>3200</v>
      </c>
      <c r="H508">
        <v>2400</v>
      </c>
      <c r="I508">
        <v>3200</v>
      </c>
      <c r="K508" s="57">
        <v>2003</v>
      </c>
      <c r="L508" s="57">
        <v>4100</v>
      </c>
      <c r="M508" s="57">
        <v>1500</v>
      </c>
      <c r="N508" s="57">
        <v>2900</v>
      </c>
      <c r="O508" s="57">
        <v>-4500</v>
      </c>
      <c r="P508" s="57">
        <v>3450</v>
      </c>
    </row>
    <row r="509" spans="1:16" ht="12.75">
      <c r="A509">
        <v>3000</v>
      </c>
      <c r="B509">
        <v>1</v>
      </c>
      <c r="C509">
        <v>0</v>
      </c>
      <c r="D509">
        <v>0</v>
      </c>
      <c r="E509">
        <v>1</v>
      </c>
      <c r="F509">
        <v>3000</v>
      </c>
      <c r="G509">
        <v>3000</v>
      </c>
      <c r="H509">
        <v>3000</v>
      </c>
      <c r="I509">
        <v>3000</v>
      </c>
      <c r="K509" s="57">
        <v>2006</v>
      </c>
      <c r="L509" s="57">
        <v>4100</v>
      </c>
      <c r="M509" s="57">
        <v>-2800</v>
      </c>
      <c r="N509" s="57">
        <v>2900</v>
      </c>
      <c r="O509" s="57">
        <v>3900</v>
      </c>
      <c r="P509" s="57">
        <v>3475</v>
      </c>
    </row>
    <row r="510" spans="1:16" ht="12.75">
      <c r="A510">
        <v>3050</v>
      </c>
      <c r="B510">
        <v>1</v>
      </c>
      <c r="C510">
        <v>0</v>
      </c>
      <c r="D510">
        <v>0</v>
      </c>
      <c r="E510">
        <v>1</v>
      </c>
      <c r="F510">
        <v>2000</v>
      </c>
      <c r="G510">
        <v>5000</v>
      </c>
      <c r="H510">
        <v>2000</v>
      </c>
      <c r="I510">
        <v>5000</v>
      </c>
      <c r="K510" s="57">
        <v>1992</v>
      </c>
      <c r="L510" s="58">
        <v>4100</v>
      </c>
      <c r="M510" s="58">
        <v>2450</v>
      </c>
      <c r="N510" s="58">
        <v>2900</v>
      </c>
      <c r="O510" s="58">
        <v>-4500</v>
      </c>
      <c r="P510" s="58">
        <v>3475</v>
      </c>
    </row>
    <row r="511" spans="1:16" ht="12.75">
      <c r="A511">
        <v>3075</v>
      </c>
      <c r="B511">
        <v>1</v>
      </c>
      <c r="C511">
        <v>0</v>
      </c>
      <c r="D511">
        <v>0</v>
      </c>
      <c r="E511">
        <v>1</v>
      </c>
      <c r="F511">
        <v>1500</v>
      </c>
      <c r="G511">
        <v>3200</v>
      </c>
      <c r="H511">
        <v>1500</v>
      </c>
      <c r="I511">
        <v>3200</v>
      </c>
      <c r="K511" s="57">
        <v>1992</v>
      </c>
      <c r="L511" s="58">
        <v>4100</v>
      </c>
      <c r="M511" s="58">
        <v>2500</v>
      </c>
      <c r="N511" s="58">
        <v>2900</v>
      </c>
      <c r="O511" s="58">
        <v>-4500</v>
      </c>
      <c r="P511" s="58">
        <v>3475</v>
      </c>
    </row>
    <row r="512" spans="1:16" ht="12.75">
      <c r="A512">
        <v>3100</v>
      </c>
      <c r="B512">
        <v>1</v>
      </c>
      <c r="C512">
        <v>0</v>
      </c>
      <c r="D512">
        <v>0</v>
      </c>
      <c r="E512">
        <v>1</v>
      </c>
      <c r="F512">
        <v>1250</v>
      </c>
      <c r="G512">
        <v>4500</v>
      </c>
      <c r="H512">
        <v>1250</v>
      </c>
      <c r="I512">
        <v>4500</v>
      </c>
      <c r="K512" s="57">
        <v>1992</v>
      </c>
      <c r="L512" s="58">
        <v>4100</v>
      </c>
      <c r="M512" s="58">
        <v>2600</v>
      </c>
      <c r="N512" s="58">
        <v>2900</v>
      </c>
      <c r="O512" s="58">
        <v>-3900</v>
      </c>
      <c r="P512" s="58">
        <v>3475</v>
      </c>
    </row>
    <row r="513" spans="1:16" ht="12.75">
      <c r="A513">
        <v>3100</v>
      </c>
      <c r="B513">
        <v>1</v>
      </c>
      <c r="C513">
        <v>0</v>
      </c>
      <c r="D513">
        <v>0</v>
      </c>
      <c r="E513">
        <v>1</v>
      </c>
      <c r="F513">
        <v>1000</v>
      </c>
      <c r="G513">
        <v>5000</v>
      </c>
      <c r="H513">
        <v>1000</v>
      </c>
      <c r="I513">
        <v>5000</v>
      </c>
      <c r="K513" s="57">
        <v>2005</v>
      </c>
      <c r="L513" s="57">
        <v>4100</v>
      </c>
      <c r="M513" s="57">
        <v>-1000</v>
      </c>
      <c r="N513" s="57">
        <v>2900</v>
      </c>
      <c r="O513" s="57">
        <v>6000</v>
      </c>
      <c r="P513" s="59">
        <v>3499</v>
      </c>
    </row>
    <row r="514" spans="1:16" ht="12.75">
      <c r="A514">
        <v>3100</v>
      </c>
      <c r="B514">
        <v>1</v>
      </c>
      <c r="C514">
        <v>0</v>
      </c>
      <c r="D514">
        <v>0</v>
      </c>
      <c r="E514">
        <v>1</v>
      </c>
      <c r="F514">
        <v>1000</v>
      </c>
      <c r="G514">
        <v>5900</v>
      </c>
      <c r="H514">
        <v>1000</v>
      </c>
      <c r="I514">
        <v>5900</v>
      </c>
      <c r="K514" s="57">
        <v>2012</v>
      </c>
      <c r="L514" s="57">
        <v>4100</v>
      </c>
      <c r="M514" s="57">
        <v>-1000</v>
      </c>
      <c r="N514" s="57">
        <v>2900</v>
      </c>
      <c r="O514" s="57">
        <v>6000</v>
      </c>
      <c r="P514" s="57">
        <v>3500</v>
      </c>
    </row>
    <row r="515" spans="1:16" ht="12.75">
      <c r="A515">
        <v>3100</v>
      </c>
      <c r="B515">
        <v>1</v>
      </c>
      <c r="C515">
        <v>0</v>
      </c>
      <c r="D515">
        <v>0</v>
      </c>
      <c r="E515">
        <v>1</v>
      </c>
      <c r="F515">
        <v>3100</v>
      </c>
      <c r="G515">
        <v>3400</v>
      </c>
      <c r="H515">
        <v>3100</v>
      </c>
      <c r="I515">
        <v>3400</v>
      </c>
      <c r="K515" s="57">
        <v>2012</v>
      </c>
      <c r="L515" s="57">
        <v>4100</v>
      </c>
      <c r="M515" s="57">
        <v>1500</v>
      </c>
      <c r="N515" s="57">
        <v>2900</v>
      </c>
      <c r="O515" s="57">
        <v>-4000</v>
      </c>
      <c r="P515" s="57">
        <v>3500</v>
      </c>
    </row>
    <row r="516" spans="1:16" ht="12.75">
      <c r="A516">
        <v>3100</v>
      </c>
      <c r="B516">
        <v>1</v>
      </c>
      <c r="C516">
        <v>0</v>
      </c>
      <c r="D516">
        <v>0</v>
      </c>
      <c r="E516">
        <v>1</v>
      </c>
      <c r="F516">
        <v>1500</v>
      </c>
      <c r="G516">
        <v>4500</v>
      </c>
      <c r="H516">
        <v>1500</v>
      </c>
      <c r="I516">
        <v>4500</v>
      </c>
      <c r="K516" s="57">
        <v>2012</v>
      </c>
      <c r="L516" s="57">
        <v>4100</v>
      </c>
      <c r="M516" s="57">
        <v>2400</v>
      </c>
      <c r="N516" s="57">
        <v>2900</v>
      </c>
      <c r="O516" s="57">
        <v>-4200</v>
      </c>
      <c r="P516" s="57">
        <v>3500</v>
      </c>
    </row>
    <row r="517" spans="1:16" ht="12.75">
      <c r="A517">
        <v>3150</v>
      </c>
      <c r="B517">
        <v>1</v>
      </c>
      <c r="C517">
        <v>0</v>
      </c>
      <c r="D517">
        <v>0</v>
      </c>
      <c r="E517">
        <v>1</v>
      </c>
      <c r="F517">
        <v>1000</v>
      </c>
      <c r="G517">
        <v>5000</v>
      </c>
      <c r="H517">
        <v>1000</v>
      </c>
      <c r="I517">
        <v>5000</v>
      </c>
      <c r="K517" s="57">
        <v>2011</v>
      </c>
      <c r="L517" s="57">
        <v>4100</v>
      </c>
      <c r="M517" s="57">
        <v>-3500</v>
      </c>
      <c r="N517" s="57">
        <v>2900</v>
      </c>
      <c r="O517" s="57">
        <v>3500</v>
      </c>
      <c r="P517" s="57">
        <v>3500</v>
      </c>
    </row>
    <row r="518" spans="1:16" ht="12.75">
      <c r="A518">
        <v>3150</v>
      </c>
      <c r="B518">
        <v>1</v>
      </c>
      <c r="C518">
        <v>0</v>
      </c>
      <c r="D518">
        <v>0</v>
      </c>
      <c r="E518">
        <v>1</v>
      </c>
      <c r="F518">
        <v>2500</v>
      </c>
      <c r="G518">
        <v>3800</v>
      </c>
      <c r="H518">
        <v>2500</v>
      </c>
      <c r="I518">
        <v>3800</v>
      </c>
      <c r="K518" s="57">
        <v>2009</v>
      </c>
      <c r="L518" s="58">
        <v>4100</v>
      </c>
      <c r="M518" s="58">
        <v>3000</v>
      </c>
      <c r="N518" s="58">
        <v>2900</v>
      </c>
      <c r="O518" s="58">
        <v>-3900</v>
      </c>
      <c r="P518" s="58">
        <v>3500</v>
      </c>
    </row>
    <row r="519" spans="1:16" ht="12.75">
      <c r="A519">
        <v>3150</v>
      </c>
      <c r="B519">
        <v>1</v>
      </c>
      <c r="C519">
        <v>0</v>
      </c>
      <c r="D519">
        <v>0</v>
      </c>
      <c r="E519">
        <v>1</v>
      </c>
      <c r="F519">
        <v>2800</v>
      </c>
      <c r="G519">
        <v>3500</v>
      </c>
      <c r="H519">
        <v>2800</v>
      </c>
      <c r="I519">
        <v>3500</v>
      </c>
      <c r="K519" s="57">
        <v>2009</v>
      </c>
      <c r="L519" s="58">
        <v>4100</v>
      </c>
      <c r="M519" s="58">
        <v>-2700</v>
      </c>
      <c r="N519" s="58">
        <v>2900</v>
      </c>
      <c r="O519" s="58">
        <v>5000</v>
      </c>
      <c r="P519" s="58">
        <v>3500</v>
      </c>
    </row>
    <row r="520" spans="1:16" ht="12.75">
      <c r="A520">
        <v>3150</v>
      </c>
      <c r="B520">
        <v>1</v>
      </c>
      <c r="C520">
        <v>0</v>
      </c>
      <c r="D520">
        <v>0</v>
      </c>
      <c r="E520">
        <v>1</v>
      </c>
      <c r="F520">
        <v>1500</v>
      </c>
      <c r="G520">
        <v>4000</v>
      </c>
      <c r="H520">
        <v>1500</v>
      </c>
      <c r="I520">
        <v>4000</v>
      </c>
      <c r="K520" s="60">
        <v>2009</v>
      </c>
      <c r="L520" s="58">
        <v>4100</v>
      </c>
      <c r="M520" s="58">
        <v>-3200</v>
      </c>
      <c r="N520" s="58">
        <v>2900</v>
      </c>
      <c r="O520" s="58">
        <v>5200</v>
      </c>
      <c r="P520" s="58">
        <v>3500</v>
      </c>
    </row>
    <row r="521" spans="1:16" ht="12.75">
      <c r="A521">
        <v>3195</v>
      </c>
      <c r="B521">
        <v>1</v>
      </c>
      <c r="C521">
        <v>0</v>
      </c>
      <c r="D521">
        <v>0</v>
      </c>
      <c r="E521">
        <v>1</v>
      </c>
      <c r="F521">
        <v>3100</v>
      </c>
      <c r="G521">
        <v>4700</v>
      </c>
      <c r="H521">
        <v>3100</v>
      </c>
      <c r="I521">
        <v>4700</v>
      </c>
      <c r="K521" s="57">
        <v>2007</v>
      </c>
      <c r="L521" s="57">
        <v>4100</v>
      </c>
      <c r="M521" s="57">
        <v>2000</v>
      </c>
      <c r="N521" s="57">
        <v>2900</v>
      </c>
      <c r="O521" s="57">
        <v>-3800</v>
      </c>
      <c r="P521" s="57">
        <v>3500</v>
      </c>
    </row>
    <row r="522" spans="1:16" ht="12.75">
      <c r="A522">
        <v>3200</v>
      </c>
      <c r="B522">
        <v>1</v>
      </c>
      <c r="C522">
        <v>0</v>
      </c>
      <c r="D522">
        <v>0</v>
      </c>
      <c r="E522">
        <v>1</v>
      </c>
      <c r="F522">
        <v>2000</v>
      </c>
      <c r="G522">
        <v>4500</v>
      </c>
      <c r="H522">
        <v>2000</v>
      </c>
      <c r="I522">
        <v>4500</v>
      </c>
      <c r="K522" s="57">
        <v>1992</v>
      </c>
      <c r="L522" s="58">
        <v>4100</v>
      </c>
      <c r="M522" s="58">
        <v>-2500</v>
      </c>
      <c r="N522" s="58">
        <v>2900</v>
      </c>
      <c r="O522" s="58">
        <v>3600</v>
      </c>
      <c r="P522" s="58">
        <v>3500</v>
      </c>
    </row>
    <row r="523" spans="1:16" ht="12.75">
      <c r="A523">
        <v>3200</v>
      </c>
      <c r="B523">
        <v>1</v>
      </c>
      <c r="C523">
        <v>0</v>
      </c>
      <c r="D523">
        <v>0</v>
      </c>
      <c r="E523">
        <v>1</v>
      </c>
      <c r="F523">
        <v>899</v>
      </c>
      <c r="G523">
        <v>6000</v>
      </c>
      <c r="H523">
        <v>1000</v>
      </c>
      <c r="I523">
        <v>6000</v>
      </c>
      <c r="K523" s="57">
        <v>1992</v>
      </c>
      <c r="L523" s="58">
        <v>4100</v>
      </c>
      <c r="M523" s="58">
        <v>1000</v>
      </c>
      <c r="N523" s="58">
        <v>2900</v>
      </c>
      <c r="O523" s="58">
        <v>-3000</v>
      </c>
      <c r="P523" s="58">
        <v>3500</v>
      </c>
    </row>
    <row r="524" spans="1:16" ht="12.75">
      <c r="A524">
        <v>3200</v>
      </c>
      <c r="B524">
        <v>1</v>
      </c>
      <c r="C524">
        <v>0</v>
      </c>
      <c r="D524">
        <v>0</v>
      </c>
      <c r="E524">
        <v>1</v>
      </c>
      <c r="F524">
        <v>899</v>
      </c>
      <c r="G524">
        <v>6000</v>
      </c>
      <c r="H524">
        <v>1000</v>
      </c>
      <c r="I524">
        <v>6000</v>
      </c>
      <c r="K524" s="57">
        <v>1992</v>
      </c>
      <c r="L524" s="58">
        <v>4100</v>
      </c>
      <c r="M524" s="58">
        <v>1001</v>
      </c>
      <c r="N524" s="58">
        <v>2900</v>
      </c>
      <c r="O524" s="58">
        <v>-6000</v>
      </c>
      <c r="P524" s="58">
        <v>3500</v>
      </c>
    </row>
    <row r="525" spans="1:16" ht="12.75">
      <c r="A525">
        <v>3200</v>
      </c>
      <c r="B525">
        <v>1</v>
      </c>
      <c r="C525">
        <v>0</v>
      </c>
      <c r="D525">
        <v>0</v>
      </c>
      <c r="E525">
        <v>1</v>
      </c>
      <c r="F525">
        <v>3000</v>
      </c>
      <c r="G525">
        <v>3200</v>
      </c>
      <c r="H525">
        <v>3000</v>
      </c>
      <c r="I525">
        <v>3200</v>
      </c>
      <c r="K525" s="57">
        <v>1992</v>
      </c>
      <c r="L525" s="58">
        <v>4100</v>
      </c>
      <c r="M525" s="58">
        <v>1700</v>
      </c>
      <c r="N525" s="58">
        <v>2900</v>
      </c>
      <c r="O525" s="58">
        <v>-3500</v>
      </c>
      <c r="P525" s="58">
        <v>3500</v>
      </c>
    </row>
    <row r="526" spans="1:16" ht="12.75">
      <c r="A526">
        <v>3200</v>
      </c>
      <c r="B526">
        <v>1</v>
      </c>
      <c r="C526">
        <v>0</v>
      </c>
      <c r="D526">
        <v>0</v>
      </c>
      <c r="E526">
        <v>1</v>
      </c>
      <c r="F526">
        <v>1000</v>
      </c>
      <c r="G526">
        <v>3800</v>
      </c>
      <c r="H526">
        <v>1000</v>
      </c>
      <c r="I526">
        <v>3800</v>
      </c>
      <c r="K526" s="57">
        <v>1992</v>
      </c>
      <c r="L526" s="58">
        <v>4100</v>
      </c>
      <c r="M526" s="58">
        <v>2250</v>
      </c>
      <c r="N526" s="58">
        <v>2900</v>
      </c>
      <c r="O526" s="58">
        <v>-3500</v>
      </c>
      <c r="P526" s="58">
        <v>3500</v>
      </c>
    </row>
    <row r="527" spans="1:16" ht="12.75">
      <c r="A527">
        <v>3200</v>
      </c>
      <c r="B527">
        <v>1</v>
      </c>
      <c r="C527">
        <v>0</v>
      </c>
      <c r="D527">
        <v>0</v>
      </c>
      <c r="E527">
        <v>1</v>
      </c>
      <c r="F527">
        <v>3000</v>
      </c>
      <c r="G527">
        <v>3500</v>
      </c>
      <c r="H527">
        <v>3000</v>
      </c>
      <c r="I527">
        <v>3500</v>
      </c>
      <c r="K527" s="57">
        <v>1992</v>
      </c>
      <c r="L527" s="58">
        <v>4100</v>
      </c>
      <c r="M527" s="58">
        <v>3500</v>
      </c>
      <c r="N527" s="58">
        <v>2900</v>
      </c>
      <c r="O527" s="58">
        <v>-4000</v>
      </c>
      <c r="P527" s="58">
        <v>3500</v>
      </c>
    </row>
    <row r="528" spans="1:16" ht="12.75">
      <c r="A528">
        <v>3200</v>
      </c>
      <c r="B528">
        <v>1</v>
      </c>
      <c r="C528">
        <v>0</v>
      </c>
      <c r="D528">
        <v>0</v>
      </c>
      <c r="E528">
        <v>1</v>
      </c>
      <c r="F528">
        <v>1500</v>
      </c>
      <c r="G528">
        <v>4000</v>
      </c>
      <c r="H528">
        <v>1500</v>
      </c>
      <c r="I528">
        <v>4000</v>
      </c>
      <c r="K528" s="57">
        <v>1994</v>
      </c>
      <c r="L528" s="58">
        <v>4100</v>
      </c>
      <c r="M528" s="58">
        <v>2500</v>
      </c>
      <c r="N528" s="58">
        <v>2900</v>
      </c>
      <c r="O528" s="58">
        <v>-5000</v>
      </c>
      <c r="P528" s="58">
        <v>3500</v>
      </c>
    </row>
    <row r="529" spans="1:16" ht="12.75">
      <c r="A529">
        <v>3200</v>
      </c>
      <c r="B529">
        <v>1</v>
      </c>
      <c r="C529">
        <v>0</v>
      </c>
      <c r="D529">
        <v>0</v>
      </c>
      <c r="E529">
        <v>1</v>
      </c>
      <c r="F529">
        <v>1000</v>
      </c>
      <c r="G529">
        <v>4500</v>
      </c>
      <c r="H529">
        <v>1000</v>
      </c>
      <c r="I529">
        <v>4500</v>
      </c>
      <c r="K529" s="57">
        <v>1995</v>
      </c>
      <c r="L529" s="58">
        <v>4100</v>
      </c>
      <c r="M529" s="58">
        <v>500</v>
      </c>
      <c r="N529" s="58">
        <v>2900</v>
      </c>
      <c r="O529" s="58">
        <v>-3800</v>
      </c>
      <c r="P529" s="58">
        <v>3500</v>
      </c>
    </row>
    <row r="530" spans="1:16" ht="12.75">
      <c r="A530">
        <v>3200</v>
      </c>
      <c r="B530">
        <v>1</v>
      </c>
      <c r="C530">
        <v>0</v>
      </c>
      <c r="D530">
        <v>0</v>
      </c>
      <c r="E530">
        <v>1</v>
      </c>
      <c r="F530">
        <v>2400</v>
      </c>
      <c r="G530">
        <v>4000</v>
      </c>
      <c r="H530">
        <v>2400</v>
      </c>
      <c r="I530">
        <v>4000</v>
      </c>
      <c r="K530" s="57">
        <v>1995</v>
      </c>
      <c r="L530" s="58">
        <v>4100</v>
      </c>
      <c r="M530" s="58">
        <v>-1000</v>
      </c>
      <c r="N530" s="58">
        <v>2900</v>
      </c>
      <c r="O530" s="58">
        <v>6000</v>
      </c>
      <c r="P530" s="58">
        <v>3500</v>
      </c>
    </row>
    <row r="531" spans="1:16" ht="12.75">
      <c r="A531">
        <v>3200</v>
      </c>
      <c r="B531">
        <v>1</v>
      </c>
      <c r="C531">
        <v>0</v>
      </c>
      <c r="D531">
        <v>0</v>
      </c>
      <c r="E531">
        <v>1</v>
      </c>
      <c r="F531">
        <v>2500</v>
      </c>
      <c r="G531">
        <v>5000</v>
      </c>
      <c r="H531">
        <v>2500</v>
      </c>
      <c r="I531">
        <v>5000</v>
      </c>
      <c r="K531" s="57">
        <v>1995</v>
      </c>
      <c r="L531" s="58">
        <v>4100</v>
      </c>
      <c r="M531" s="58">
        <v>-1000</v>
      </c>
      <c r="N531" s="58">
        <v>2900</v>
      </c>
      <c r="O531" s="58">
        <v>8000</v>
      </c>
      <c r="P531" s="58">
        <v>3500</v>
      </c>
    </row>
    <row r="532" spans="1:16" ht="12.75">
      <c r="A532">
        <v>3250</v>
      </c>
      <c r="B532">
        <v>1</v>
      </c>
      <c r="C532">
        <v>0</v>
      </c>
      <c r="D532">
        <v>0</v>
      </c>
      <c r="E532">
        <v>1</v>
      </c>
      <c r="F532">
        <v>3050</v>
      </c>
      <c r="G532">
        <v>4000</v>
      </c>
      <c r="H532">
        <v>3050</v>
      </c>
      <c r="I532">
        <v>4000</v>
      </c>
      <c r="K532" s="57">
        <v>1995</v>
      </c>
      <c r="L532" s="58">
        <v>4100</v>
      </c>
      <c r="M532" s="58">
        <v>2500</v>
      </c>
      <c r="N532" s="58">
        <v>2900</v>
      </c>
      <c r="O532" s="58">
        <v>-4000</v>
      </c>
      <c r="P532" s="58">
        <v>3500</v>
      </c>
    </row>
    <row r="533" spans="1:16" ht="12.75">
      <c r="A533">
        <v>3250</v>
      </c>
      <c r="B533">
        <v>1</v>
      </c>
      <c r="C533">
        <v>0</v>
      </c>
      <c r="D533">
        <v>0</v>
      </c>
      <c r="E533">
        <v>1</v>
      </c>
      <c r="F533">
        <v>2000</v>
      </c>
      <c r="G533">
        <v>3500</v>
      </c>
      <c r="H533">
        <v>2000</v>
      </c>
      <c r="I533">
        <v>3500</v>
      </c>
      <c r="K533" s="60">
        <v>1995</v>
      </c>
      <c r="L533" s="58">
        <v>4100</v>
      </c>
      <c r="M533" s="58">
        <v>1500</v>
      </c>
      <c r="N533" s="58">
        <v>2900</v>
      </c>
      <c r="O533" s="58">
        <v>-4500</v>
      </c>
      <c r="P533" s="58">
        <v>3500</v>
      </c>
    </row>
    <row r="534" spans="1:16" ht="12.75">
      <c r="A534">
        <v>3260</v>
      </c>
      <c r="B534">
        <v>1</v>
      </c>
      <c r="C534">
        <v>0</v>
      </c>
      <c r="D534">
        <v>0</v>
      </c>
      <c r="E534">
        <v>1</v>
      </c>
      <c r="F534">
        <v>2000</v>
      </c>
      <c r="G534">
        <v>4200</v>
      </c>
      <c r="H534">
        <v>2000</v>
      </c>
      <c r="I534">
        <v>4200</v>
      </c>
      <c r="K534" s="57">
        <v>1996</v>
      </c>
      <c r="L534" s="57">
        <v>4100</v>
      </c>
      <c r="M534" s="57">
        <v>-1000</v>
      </c>
      <c r="N534" s="57">
        <v>2900</v>
      </c>
      <c r="O534" s="57">
        <v>6000</v>
      </c>
      <c r="P534" s="57">
        <v>3500</v>
      </c>
    </row>
    <row r="535" spans="1:16" ht="12.75">
      <c r="A535">
        <v>3300</v>
      </c>
      <c r="B535">
        <v>1</v>
      </c>
      <c r="C535">
        <v>0</v>
      </c>
      <c r="D535">
        <v>0</v>
      </c>
      <c r="E535">
        <v>1</v>
      </c>
      <c r="F535">
        <v>3000</v>
      </c>
      <c r="G535">
        <v>3500</v>
      </c>
      <c r="H535">
        <v>3000</v>
      </c>
      <c r="I535">
        <v>3500</v>
      </c>
      <c r="K535" s="57">
        <v>1996</v>
      </c>
      <c r="L535" s="57">
        <v>4100</v>
      </c>
      <c r="M535" s="57">
        <v>3200</v>
      </c>
      <c r="N535" s="57">
        <v>2900</v>
      </c>
      <c r="O535" s="57">
        <v>-3500</v>
      </c>
      <c r="P535" s="57">
        <v>3500</v>
      </c>
    </row>
    <row r="536" spans="1:16" ht="12.75">
      <c r="A536">
        <v>3300</v>
      </c>
      <c r="B536">
        <v>1</v>
      </c>
      <c r="C536">
        <v>0</v>
      </c>
      <c r="D536">
        <v>0</v>
      </c>
      <c r="E536">
        <v>1</v>
      </c>
      <c r="F536">
        <v>3000</v>
      </c>
      <c r="G536">
        <v>4000</v>
      </c>
      <c r="H536">
        <v>3000</v>
      </c>
      <c r="I536">
        <v>4000</v>
      </c>
      <c r="K536" s="57">
        <v>1996</v>
      </c>
      <c r="L536" s="57">
        <v>4100</v>
      </c>
      <c r="M536" s="57">
        <v>3500</v>
      </c>
      <c r="N536" s="57">
        <v>2900</v>
      </c>
      <c r="O536" s="57">
        <v>-3500</v>
      </c>
      <c r="P536" s="57">
        <v>3500</v>
      </c>
    </row>
    <row r="537" spans="1:16" ht="12.75">
      <c r="A537">
        <v>3300</v>
      </c>
      <c r="B537">
        <v>1</v>
      </c>
      <c r="C537">
        <v>0</v>
      </c>
      <c r="D537">
        <v>0</v>
      </c>
      <c r="E537">
        <v>1</v>
      </c>
      <c r="F537">
        <v>2100</v>
      </c>
      <c r="G537">
        <v>5000</v>
      </c>
      <c r="H537">
        <v>2100</v>
      </c>
      <c r="I537">
        <v>5000</v>
      </c>
      <c r="K537" s="57">
        <v>1999</v>
      </c>
      <c r="L537" s="57">
        <v>4100</v>
      </c>
      <c r="M537" s="57">
        <v>3500</v>
      </c>
      <c r="N537" s="57">
        <v>2900</v>
      </c>
      <c r="O537" s="57">
        <v>-3500</v>
      </c>
      <c r="P537" s="57">
        <v>3500</v>
      </c>
    </row>
    <row r="538" spans="1:16" ht="12.75">
      <c r="A538">
        <v>3300</v>
      </c>
      <c r="B538">
        <v>1</v>
      </c>
      <c r="C538">
        <v>0</v>
      </c>
      <c r="D538">
        <v>0</v>
      </c>
      <c r="E538">
        <v>1</v>
      </c>
      <c r="F538">
        <v>2000</v>
      </c>
      <c r="G538">
        <v>4500</v>
      </c>
      <c r="H538">
        <v>2000</v>
      </c>
      <c r="I538">
        <v>4500</v>
      </c>
      <c r="K538" s="60">
        <v>1999</v>
      </c>
      <c r="L538" s="58">
        <v>4100</v>
      </c>
      <c r="M538" s="57">
        <v>3500</v>
      </c>
      <c r="N538" s="58">
        <v>2900</v>
      </c>
      <c r="O538" s="57">
        <v>-3500</v>
      </c>
      <c r="P538" s="57">
        <v>3500</v>
      </c>
    </row>
    <row r="539" spans="1:16" ht="12.75">
      <c r="A539">
        <v>3300</v>
      </c>
      <c r="B539">
        <v>1</v>
      </c>
      <c r="C539">
        <v>0</v>
      </c>
      <c r="D539">
        <v>0</v>
      </c>
      <c r="E539">
        <v>1</v>
      </c>
      <c r="F539">
        <v>1900</v>
      </c>
      <c r="G539">
        <v>4500</v>
      </c>
      <c r="H539">
        <v>1900</v>
      </c>
      <c r="I539">
        <v>4500</v>
      </c>
      <c r="K539" s="60">
        <v>1999</v>
      </c>
      <c r="L539" s="58">
        <v>4100</v>
      </c>
      <c r="M539" s="57">
        <v>-3200</v>
      </c>
      <c r="N539" s="58">
        <v>2900</v>
      </c>
      <c r="O539" s="57">
        <v>4800</v>
      </c>
      <c r="P539" s="57">
        <v>3500</v>
      </c>
    </row>
    <row r="540" spans="1:16" ht="12.75">
      <c r="A540">
        <v>3300</v>
      </c>
      <c r="B540">
        <v>1</v>
      </c>
      <c r="C540">
        <v>0</v>
      </c>
      <c r="D540">
        <v>0</v>
      </c>
      <c r="E540">
        <v>1</v>
      </c>
      <c r="F540">
        <v>500</v>
      </c>
      <c r="G540">
        <v>4500</v>
      </c>
      <c r="H540">
        <v>1000</v>
      </c>
      <c r="I540">
        <v>4500</v>
      </c>
      <c r="K540" s="57">
        <v>2001</v>
      </c>
      <c r="L540" s="57">
        <v>4100</v>
      </c>
      <c r="M540" s="57">
        <v>2500</v>
      </c>
      <c r="N540" s="57">
        <v>2900</v>
      </c>
      <c r="O540" s="57">
        <v>-5000</v>
      </c>
      <c r="P540" s="57">
        <v>3500</v>
      </c>
    </row>
    <row r="541" spans="1:16" ht="12.75">
      <c r="A541">
        <v>3300</v>
      </c>
      <c r="B541">
        <v>1</v>
      </c>
      <c r="C541">
        <v>0</v>
      </c>
      <c r="D541">
        <v>0</v>
      </c>
      <c r="E541">
        <v>1</v>
      </c>
      <c r="F541">
        <v>2000</v>
      </c>
      <c r="G541">
        <v>4000</v>
      </c>
      <c r="H541">
        <v>2000</v>
      </c>
      <c r="I541">
        <v>4000</v>
      </c>
      <c r="K541" s="57">
        <v>2001</v>
      </c>
      <c r="L541" s="57">
        <v>4100</v>
      </c>
      <c r="M541" s="57">
        <v>1000</v>
      </c>
      <c r="N541" s="57">
        <v>2900</v>
      </c>
      <c r="O541" s="57">
        <v>-6000</v>
      </c>
      <c r="P541" s="57">
        <v>3500</v>
      </c>
    </row>
    <row r="542" spans="1:16" ht="12.75">
      <c r="A542">
        <v>3300</v>
      </c>
      <c r="B542">
        <v>1</v>
      </c>
      <c r="C542">
        <v>0</v>
      </c>
      <c r="D542">
        <v>0</v>
      </c>
      <c r="E542">
        <v>1</v>
      </c>
      <c r="F542">
        <v>5</v>
      </c>
      <c r="G542">
        <v>5995</v>
      </c>
      <c r="H542">
        <v>1000</v>
      </c>
      <c r="I542">
        <v>5995</v>
      </c>
      <c r="K542" s="57">
        <v>2001</v>
      </c>
      <c r="L542" s="57">
        <v>4100</v>
      </c>
      <c r="M542" s="57">
        <v>-2500</v>
      </c>
      <c r="N542" s="57">
        <v>2900</v>
      </c>
      <c r="O542" s="57">
        <v>3500</v>
      </c>
      <c r="P542" s="57">
        <v>3500</v>
      </c>
    </row>
    <row r="543" spans="1:16" ht="12.75">
      <c r="A543">
        <v>3325</v>
      </c>
      <c r="B543">
        <v>1</v>
      </c>
      <c r="C543">
        <v>0</v>
      </c>
      <c r="D543">
        <v>0</v>
      </c>
      <c r="E543">
        <v>1</v>
      </c>
      <c r="F543">
        <v>2200</v>
      </c>
      <c r="G543">
        <v>6000</v>
      </c>
      <c r="H543">
        <v>2200</v>
      </c>
      <c r="I543">
        <v>6000</v>
      </c>
      <c r="K543" s="57">
        <v>2004</v>
      </c>
      <c r="L543" s="57">
        <v>4100</v>
      </c>
      <c r="M543" s="57">
        <v>3500</v>
      </c>
      <c r="N543" s="57">
        <v>2900</v>
      </c>
      <c r="O543" s="57">
        <v>-3500</v>
      </c>
      <c r="P543" s="59">
        <v>3500</v>
      </c>
    </row>
    <row r="544" spans="1:16" ht="12.75">
      <c r="A544">
        <v>3350</v>
      </c>
      <c r="B544">
        <v>1</v>
      </c>
      <c r="C544">
        <v>0</v>
      </c>
      <c r="D544">
        <v>0</v>
      </c>
      <c r="E544">
        <v>1</v>
      </c>
      <c r="F544">
        <v>3000</v>
      </c>
      <c r="G544">
        <v>3500</v>
      </c>
      <c r="H544">
        <v>3000</v>
      </c>
      <c r="I544">
        <v>3500</v>
      </c>
      <c r="K544" s="57">
        <v>2005</v>
      </c>
      <c r="L544" s="57">
        <v>4100</v>
      </c>
      <c r="M544" s="57">
        <v>3900</v>
      </c>
      <c r="N544" s="57">
        <v>2900</v>
      </c>
      <c r="O544" s="57">
        <v>-3150</v>
      </c>
      <c r="P544" s="59">
        <v>3500</v>
      </c>
    </row>
    <row r="545" spans="1:16" ht="12.75">
      <c r="A545">
        <v>3375</v>
      </c>
      <c r="B545">
        <v>1</v>
      </c>
      <c r="C545">
        <v>0</v>
      </c>
      <c r="D545">
        <v>0</v>
      </c>
      <c r="E545">
        <v>1</v>
      </c>
      <c r="F545">
        <v>3000</v>
      </c>
      <c r="G545">
        <v>4000</v>
      </c>
      <c r="H545">
        <v>3000</v>
      </c>
      <c r="I545">
        <v>4000</v>
      </c>
      <c r="K545" s="57">
        <v>2006</v>
      </c>
      <c r="L545" s="58">
        <v>4100</v>
      </c>
      <c r="M545" s="58">
        <v>-2500</v>
      </c>
      <c r="N545" s="58">
        <v>2900</v>
      </c>
      <c r="O545" s="58">
        <v>4000</v>
      </c>
      <c r="P545" s="58">
        <v>3500</v>
      </c>
    </row>
    <row r="546" spans="1:16" ht="12.75">
      <c r="A546">
        <v>3400</v>
      </c>
      <c r="B546">
        <v>1</v>
      </c>
      <c r="C546">
        <v>0</v>
      </c>
      <c r="D546">
        <v>0</v>
      </c>
      <c r="E546">
        <v>1</v>
      </c>
      <c r="F546">
        <v>2800</v>
      </c>
      <c r="G546">
        <v>4000</v>
      </c>
      <c r="H546">
        <v>2800</v>
      </c>
      <c r="I546">
        <v>4000</v>
      </c>
      <c r="K546" s="57">
        <v>2007</v>
      </c>
      <c r="L546" s="57">
        <v>4100</v>
      </c>
      <c r="M546" s="57">
        <v>-1000</v>
      </c>
      <c r="N546" s="57">
        <v>2900</v>
      </c>
      <c r="O546" s="57">
        <v>4000</v>
      </c>
      <c r="P546" s="57">
        <v>3500</v>
      </c>
    </row>
    <row r="547" spans="1:16" ht="12.75">
      <c r="A547">
        <v>3400</v>
      </c>
      <c r="B547">
        <v>1</v>
      </c>
      <c r="C547">
        <v>0</v>
      </c>
      <c r="D547">
        <v>0</v>
      </c>
      <c r="E547">
        <v>1</v>
      </c>
      <c r="F547">
        <v>3200</v>
      </c>
      <c r="G547">
        <v>4500</v>
      </c>
      <c r="H547">
        <v>3200</v>
      </c>
      <c r="I547">
        <v>4500</v>
      </c>
      <c r="K547" s="57">
        <v>2007</v>
      </c>
      <c r="L547" s="57">
        <v>4100</v>
      </c>
      <c r="M547" s="57">
        <v>-2500</v>
      </c>
      <c r="N547" s="57">
        <v>2900</v>
      </c>
      <c r="O547" s="57">
        <v>5500</v>
      </c>
      <c r="P547" s="57">
        <v>3500</v>
      </c>
    </row>
    <row r="548" spans="1:16" ht="12.75">
      <c r="A548">
        <v>3400</v>
      </c>
      <c r="B548">
        <v>1</v>
      </c>
      <c r="C548">
        <v>0</v>
      </c>
      <c r="D548">
        <v>0</v>
      </c>
      <c r="E548">
        <v>1</v>
      </c>
      <c r="F548">
        <v>2500</v>
      </c>
      <c r="G548">
        <v>5000</v>
      </c>
      <c r="H548">
        <v>2500</v>
      </c>
      <c r="I548">
        <v>5000</v>
      </c>
      <c r="K548" s="57">
        <v>2007</v>
      </c>
      <c r="L548" s="57">
        <v>4100</v>
      </c>
      <c r="M548" s="57">
        <v>2000</v>
      </c>
      <c r="N548" s="57">
        <v>2900</v>
      </c>
      <c r="O548" s="57">
        <v>-5000</v>
      </c>
      <c r="P548" s="57">
        <v>3500</v>
      </c>
    </row>
    <row r="549" spans="1:16" ht="12.75">
      <c r="A549">
        <v>3400</v>
      </c>
      <c r="B549">
        <v>1</v>
      </c>
      <c r="C549">
        <v>0</v>
      </c>
      <c r="D549">
        <v>0</v>
      </c>
      <c r="E549">
        <v>1</v>
      </c>
      <c r="F549">
        <v>2500</v>
      </c>
      <c r="G549">
        <v>3600</v>
      </c>
      <c r="H549">
        <v>2500</v>
      </c>
      <c r="I549">
        <v>3600</v>
      </c>
      <c r="K549" s="57">
        <v>2003</v>
      </c>
      <c r="L549" s="57">
        <v>4100</v>
      </c>
      <c r="M549" s="57">
        <v>2000</v>
      </c>
      <c r="N549" s="57">
        <v>2900</v>
      </c>
      <c r="O549" s="57">
        <v>-3500</v>
      </c>
      <c r="P549" s="57">
        <v>3520</v>
      </c>
    </row>
    <row r="550" spans="1:16" ht="12.75">
      <c r="A550">
        <v>3400</v>
      </c>
      <c r="B550">
        <v>1</v>
      </c>
      <c r="C550">
        <v>0</v>
      </c>
      <c r="D550">
        <v>0</v>
      </c>
      <c r="E550">
        <v>1</v>
      </c>
      <c r="F550">
        <v>3000</v>
      </c>
      <c r="G550">
        <v>3700</v>
      </c>
      <c r="H550">
        <v>3000</v>
      </c>
      <c r="I550">
        <v>3700</v>
      </c>
      <c r="K550" s="57">
        <v>1992</v>
      </c>
      <c r="L550" s="58">
        <v>4100</v>
      </c>
      <c r="M550" s="58">
        <v>3050</v>
      </c>
      <c r="N550" s="58">
        <v>2900</v>
      </c>
      <c r="O550" s="58">
        <v>-3800</v>
      </c>
      <c r="P550" s="58">
        <v>3550</v>
      </c>
    </row>
    <row r="551" spans="1:16" ht="12.75">
      <c r="A551">
        <v>3425</v>
      </c>
      <c r="B551">
        <v>1</v>
      </c>
      <c r="C551">
        <v>0</v>
      </c>
      <c r="D551">
        <v>0</v>
      </c>
      <c r="E551">
        <v>1</v>
      </c>
      <c r="F551">
        <v>3200</v>
      </c>
      <c r="G551">
        <v>4100</v>
      </c>
      <c r="H551">
        <v>3200</v>
      </c>
      <c r="I551">
        <v>4100</v>
      </c>
      <c r="K551" s="57">
        <v>1995</v>
      </c>
      <c r="L551" s="58">
        <v>4100</v>
      </c>
      <c r="M551" s="58">
        <v>-3200</v>
      </c>
      <c r="N551" s="58">
        <v>2900</v>
      </c>
      <c r="O551" s="58">
        <v>3950</v>
      </c>
      <c r="P551" s="58">
        <v>3571</v>
      </c>
    </row>
    <row r="552" spans="1:16" ht="12.75">
      <c r="A552">
        <v>3425</v>
      </c>
      <c r="B552">
        <v>1</v>
      </c>
      <c r="C552">
        <v>0</v>
      </c>
      <c r="D552">
        <v>0</v>
      </c>
      <c r="E552">
        <v>1</v>
      </c>
      <c r="F552">
        <v>2000</v>
      </c>
      <c r="G552">
        <v>5000</v>
      </c>
      <c r="H552">
        <v>2000</v>
      </c>
      <c r="I552">
        <v>5000</v>
      </c>
      <c r="K552" s="57">
        <v>2006</v>
      </c>
      <c r="L552" s="58">
        <v>4100</v>
      </c>
      <c r="M552" s="58">
        <v>3129</v>
      </c>
      <c r="N552" s="58">
        <v>2900</v>
      </c>
      <c r="O552" s="58">
        <v>-4000</v>
      </c>
      <c r="P552" s="58">
        <v>3575</v>
      </c>
    </row>
    <row r="553" spans="1:16" ht="12.75">
      <c r="A553">
        <v>3450</v>
      </c>
      <c r="B553">
        <v>1</v>
      </c>
      <c r="C553">
        <v>0</v>
      </c>
      <c r="D553">
        <v>0</v>
      </c>
      <c r="E553">
        <v>1</v>
      </c>
      <c r="F553">
        <v>3001</v>
      </c>
      <c r="G553">
        <v>4000</v>
      </c>
      <c r="H553">
        <v>3001</v>
      </c>
      <c r="I553">
        <v>4000</v>
      </c>
      <c r="K553" s="57">
        <v>2012</v>
      </c>
      <c r="L553" s="57">
        <v>4100</v>
      </c>
      <c r="M553" s="57">
        <v>3500</v>
      </c>
      <c r="N553" s="57">
        <v>2900</v>
      </c>
      <c r="O553" s="57">
        <v>-3700</v>
      </c>
      <c r="P553" s="57">
        <v>3600</v>
      </c>
    </row>
    <row r="554" spans="1:16" ht="12.75">
      <c r="A554">
        <v>3500</v>
      </c>
      <c r="B554">
        <v>1</v>
      </c>
      <c r="C554">
        <v>0</v>
      </c>
      <c r="D554">
        <v>0</v>
      </c>
      <c r="E554">
        <v>1</v>
      </c>
      <c r="F554">
        <v>2500</v>
      </c>
      <c r="G554">
        <v>4500</v>
      </c>
      <c r="H554">
        <v>2500</v>
      </c>
      <c r="I554">
        <v>4500</v>
      </c>
      <c r="K554" s="60">
        <v>2009</v>
      </c>
      <c r="L554" s="58">
        <v>4100</v>
      </c>
      <c r="M554" s="58">
        <v>-2000</v>
      </c>
      <c r="N554" s="58">
        <v>2900</v>
      </c>
      <c r="O554" s="58">
        <v>4500</v>
      </c>
      <c r="P554" s="58">
        <v>3600</v>
      </c>
    </row>
    <row r="555" spans="1:16" ht="12.75">
      <c r="A555">
        <v>3500</v>
      </c>
      <c r="B555">
        <v>1</v>
      </c>
      <c r="C555">
        <v>0</v>
      </c>
      <c r="D555">
        <v>0</v>
      </c>
      <c r="E555">
        <v>1</v>
      </c>
      <c r="F555">
        <v>3000</v>
      </c>
      <c r="G555">
        <v>4500</v>
      </c>
      <c r="H555">
        <v>3000</v>
      </c>
      <c r="I555">
        <v>4500</v>
      </c>
      <c r="K555" s="57">
        <v>2007</v>
      </c>
      <c r="L555" s="57">
        <v>4100</v>
      </c>
      <c r="M555" s="57">
        <v>-3000</v>
      </c>
      <c r="N555" s="57">
        <v>2900</v>
      </c>
      <c r="O555" s="57">
        <v>4500</v>
      </c>
      <c r="P555" s="57">
        <v>3600</v>
      </c>
    </row>
    <row r="556" spans="1:16" ht="12.75">
      <c r="A556">
        <v>3500</v>
      </c>
      <c r="B556">
        <v>1</v>
      </c>
      <c r="C556">
        <v>0</v>
      </c>
      <c r="D556">
        <v>0</v>
      </c>
      <c r="E556">
        <v>1</v>
      </c>
      <c r="F556">
        <v>3200</v>
      </c>
      <c r="G556">
        <v>3500</v>
      </c>
      <c r="H556">
        <v>3200</v>
      </c>
      <c r="I556">
        <v>3500</v>
      </c>
      <c r="K556" s="57">
        <v>2006</v>
      </c>
      <c r="L556" s="57">
        <v>4100</v>
      </c>
      <c r="M556" s="57">
        <v>2000</v>
      </c>
      <c r="N556" s="57">
        <v>2900</v>
      </c>
      <c r="O556" s="57">
        <v>-3500</v>
      </c>
      <c r="P556" s="57">
        <v>3600</v>
      </c>
    </row>
    <row r="557" spans="1:16" ht="12.75">
      <c r="A557">
        <v>3500</v>
      </c>
      <c r="B557">
        <v>1</v>
      </c>
      <c r="C557">
        <v>0</v>
      </c>
      <c r="D557">
        <v>0</v>
      </c>
      <c r="E557">
        <v>1</v>
      </c>
      <c r="F557">
        <v>3200</v>
      </c>
      <c r="G557">
        <v>4000</v>
      </c>
      <c r="H557">
        <v>3200</v>
      </c>
      <c r="I557">
        <v>4000</v>
      </c>
      <c r="K557" s="57">
        <v>1992</v>
      </c>
      <c r="L557" s="58">
        <v>4100</v>
      </c>
      <c r="M557" s="58">
        <v>-3000</v>
      </c>
      <c r="N557" s="58">
        <v>2900</v>
      </c>
      <c r="O557" s="58">
        <v>8000</v>
      </c>
      <c r="P557" s="58">
        <v>3600</v>
      </c>
    </row>
    <row r="558" spans="1:16" ht="12.75">
      <c r="A558">
        <v>3500</v>
      </c>
      <c r="B558">
        <v>1</v>
      </c>
      <c r="C558">
        <v>0</v>
      </c>
      <c r="D558">
        <v>0</v>
      </c>
      <c r="E558">
        <v>1</v>
      </c>
      <c r="F558">
        <v>2500</v>
      </c>
      <c r="G558">
        <v>5000</v>
      </c>
      <c r="H558">
        <v>2500</v>
      </c>
      <c r="I558">
        <v>5000</v>
      </c>
      <c r="K558" s="57">
        <v>1992</v>
      </c>
      <c r="L558" s="58">
        <v>4100</v>
      </c>
      <c r="M558" s="58">
        <v>1000</v>
      </c>
      <c r="N558" s="58">
        <v>2900</v>
      </c>
      <c r="O558" s="58">
        <v>-5000</v>
      </c>
      <c r="P558" s="58">
        <v>3600</v>
      </c>
    </row>
    <row r="559" spans="1:16" ht="12.75">
      <c r="A559">
        <v>3500</v>
      </c>
      <c r="B559">
        <v>1</v>
      </c>
      <c r="C559">
        <v>0</v>
      </c>
      <c r="D559">
        <v>0</v>
      </c>
      <c r="E559">
        <v>1</v>
      </c>
      <c r="F559">
        <v>3500</v>
      </c>
      <c r="G559">
        <v>3500</v>
      </c>
      <c r="H559">
        <v>3500</v>
      </c>
      <c r="I559">
        <v>3500</v>
      </c>
      <c r="K559" s="57">
        <v>1992</v>
      </c>
      <c r="L559" s="58">
        <v>4100</v>
      </c>
      <c r="M559" s="58">
        <v>2800</v>
      </c>
      <c r="N559" s="58">
        <v>2900</v>
      </c>
      <c r="O559" s="58">
        <v>-3800</v>
      </c>
      <c r="P559" s="58">
        <v>3600</v>
      </c>
    </row>
    <row r="560" spans="1:16" ht="12.75">
      <c r="A560">
        <v>3500</v>
      </c>
      <c r="B560">
        <v>1</v>
      </c>
      <c r="C560">
        <v>0</v>
      </c>
      <c r="D560">
        <v>0</v>
      </c>
      <c r="E560">
        <v>1</v>
      </c>
      <c r="F560">
        <v>1300</v>
      </c>
      <c r="G560">
        <v>4000</v>
      </c>
      <c r="H560">
        <v>1300</v>
      </c>
      <c r="I560">
        <v>4000</v>
      </c>
      <c r="K560" s="57">
        <v>1995</v>
      </c>
      <c r="L560" s="58">
        <v>4100</v>
      </c>
      <c r="M560" s="58">
        <v>-800</v>
      </c>
      <c r="N560" s="58">
        <v>2900</v>
      </c>
      <c r="O560" s="58">
        <v>5000</v>
      </c>
      <c r="P560" s="58">
        <v>3600</v>
      </c>
    </row>
    <row r="561" spans="1:16" ht="12.75">
      <c r="A561">
        <v>3500</v>
      </c>
      <c r="B561">
        <v>1</v>
      </c>
      <c r="C561">
        <v>0</v>
      </c>
      <c r="D561">
        <v>0</v>
      </c>
      <c r="E561">
        <v>1</v>
      </c>
      <c r="F561">
        <v>1000</v>
      </c>
      <c r="G561">
        <v>5900</v>
      </c>
      <c r="H561">
        <v>1000</v>
      </c>
      <c r="I561">
        <v>5900</v>
      </c>
      <c r="K561" s="57">
        <v>1995</v>
      </c>
      <c r="L561" s="58">
        <v>4100</v>
      </c>
      <c r="M561" s="58">
        <v>2000</v>
      </c>
      <c r="N561" s="58">
        <v>2900</v>
      </c>
      <c r="O561" s="58">
        <v>-5000</v>
      </c>
      <c r="P561" s="58">
        <v>3600</v>
      </c>
    </row>
    <row r="562" spans="1:16" ht="12.75">
      <c r="A562">
        <v>3500</v>
      </c>
      <c r="B562">
        <v>1</v>
      </c>
      <c r="C562">
        <v>0</v>
      </c>
      <c r="D562">
        <v>0</v>
      </c>
      <c r="E562">
        <v>1</v>
      </c>
      <c r="F562">
        <v>3000</v>
      </c>
      <c r="G562">
        <v>4000</v>
      </c>
      <c r="H562">
        <v>3000</v>
      </c>
      <c r="I562">
        <v>4000</v>
      </c>
      <c r="K562" s="60">
        <v>1995</v>
      </c>
      <c r="L562" s="58">
        <v>4100</v>
      </c>
      <c r="M562" s="58">
        <v>-2100</v>
      </c>
      <c r="N562" s="58">
        <v>2900</v>
      </c>
      <c r="O562" s="58">
        <v>4100</v>
      </c>
      <c r="P562" s="58">
        <v>3600</v>
      </c>
    </row>
    <row r="563" spans="1:16" ht="12.75">
      <c r="A563">
        <v>3500</v>
      </c>
      <c r="B563">
        <v>1</v>
      </c>
      <c r="C563">
        <v>0</v>
      </c>
      <c r="D563">
        <v>0</v>
      </c>
      <c r="E563">
        <v>1</v>
      </c>
      <c r="F563">
        <v>3162</v>
      </c>
      <c r="G563">
        <v>3500</v>
      </c>
      <c r="H563">
        <v>3162</v>
      </c>
      <c r="I563">
        <v>3500</v>
      </c>
      <c r="K563" s="57">
        <v>1996</v>
      </c>
      <c r="L563" s="57">
        <v>4100</v>
      </c>
      <c r="M563" s="57">
        <v>3250</v>
      </c>
      <c r="N563" s="57">
        <v>2900</v>
      </c>
      <c r="O563" s="57">
        <v>-4200</v>
      </c>
      <c r="P563" s="57">
        <v>3600</v>
      </c>
    </row>
    <row r="564" spans="1:16" ht="12.75">
      <c r="A564">
        <v>3500</v>
      </c>
      <c r="B564">
        <v>1</v>
      </c>
      <c r="C564">
        <v>0</v>
      </c>
      <c r="D564">
        <v>0</v>
      </c>
      <c r="E564">
        <v>1</v>
      </c>
      <c r="F564">
        <v>1000</v>
      </c>
      <c r="G564">
        <v>3900</v>
      </c>
      <c r="H564">
        <v>1000</v>
      </c>
      <c r="I564">
        <v>3900</v>
      </c>
      <c r="K564" s="57">
        <v>2002</v>
      </c>
      <c r="L564" s="57">
        <v>4100</v>
      </c>
      <c r="M564" s="57">
        <v>2000</v>
      </c>
      <c r="N564" s="57">
        <v>2900</v>
      </c>
      <c r="O564" s="57">
        <v>-3700</v>
      </c>
      <c r="P564" s="57">
        <v>3600</v>
      </c>
    </row>
    <row r="565" spans="1:16" ht="12.75">
      <c r="A565">
        <v>3500</v>
      </c>
      <c r="B565">
        <v>1</v>
      </c>
      <c r="C565">
        <v>0</v>
      </c>
      <c r="D565">
        <v>0</v>
      </c>
      <c r="E565">
        <v>1</v>
      </c>
      <c r="F565">
        <v>2500</v>
      </c>
      <c r="G565">
        <v>3500</v>
      </c>
      <c r="H565">
        <v>2500</v>
      </c>
      <c r="I565">
        <v>3500</v>
      </c>
      <c r="K565" s="57">
        <v>2004</v>
      </c>
      <c r="L565" s="57">
        <v>4100</v>
      </c>
      <c r="M565" s="57">
        <v>-3000</v>
      </c>
      <c r="N565" s="57">
        <v>2900</v>
      </c>
      <c r="O565" s="57">
        <v>16000</v>
      </c>
      <c r="P565" s="59">
        <v>3600</v>
      </c>
    </row>
    <row r="566" spans="1:16" ht="12.75">
      <c r="A566">
        <v>3500</v>
      </c>
      <c r="B566">
        <v>1</v>
      </c>
      <c r="C566">
        <v>0</v>
      </c>
      <c r="D566">
        <v>0</v>
      </c>
      <c r="E566">
        <v>1</v>
      </c>
      <c r="F566">
        <v>3500</v>
      </c>
      <c r="G566">
        <v>3500</v>
      </c>
      <c r="H566">
        <v>3500</v>
      </c>
      <c r="I566">
        <v>3500</v>
      </c>
      <c r="K566" s="57">
        <v>2004</v>
      </c>
      <c r="L566" s="57">
        <v>4100</v>
      </c>
      <c r="M566" s="57">
        <v>1500</v>
      </c>
      <c r="N566" s="57">
        <v>2900</v>
      </c>
      <c r="O566" s="57">
        <v>-6000</v>
      </c>
      <c r="P566" s="59">
        <v>3600</v>
      </c>
    </row>
    <row r="567" spans="1:16" ht="12.75">
      <c r="A567">
        <v>3500</v>
      </c>
      <c r="B567">
        <v>1</v>
      </c>
      <c r="C567">
        <v>0</v>
      </c>
      <c r="D567">
        <v>0</v>
      </c>
      <c r="E567">
        <v>1</v>
      </c>
      <c r="F567">
        <v>3300</v>
      </c>
      <c r="G567">
        <v>3800</v>
      </c>
      <c r="H567">
        <v>3300</v>
      </c>
      <c r="I567">
        <v>3800</v>
      </c>
      <c r="K567" s="57">
        <v>2005</v>
      </c>
      <c r="L567" s="57">
        <v>4100</v>
      </c>
      <c r="M567" s="57">
        <v>1100</v>
      </c>
      <c r="N567" s="57">
        <v>2900</v>
      </c>
      <c r="O567" s="57">
        <v>-3800</v>
      </c>
      <c r="P567" s="59">
        <v>3600</v>
      </c>
    </row>
    <row r="568" spans="1:16" ht="12.75">
      <c r="A568">
        <v>3530</v>
      </c>
      <c r="B568">
        <v>1</v>
      </c>
      <c r="C568">
        <v>0</v>
      </c>
      <c r="D568">
        <v>0</v>
      </c>
      <c r="E568">
        <v>1</v>
      </c>
      <c r="F568">
        <v>3000</v>
      </c>
      <c r="G568">
        <v>3700</v>
      </c>
      <c r="H568">
        <v>3000</v>
      </c>
      <c r="I568">
        <v>3700</v>
      </c>
      <c r="K568" s="57">
        <v>2007</v>
      </c>
      <c r="L568" s="57">
        <v>4100</v>
      </c>
      <c r="M568" s="57">
        <v>-3400</v>
      </c>
      <c r="N568" s="57">
        <v>2900</v>
      </c>
      <c r="O568" s="57">
        <v>5000</v>
      </c>
      <c r="P568" s="57">
        <v>3600</v>
      </c>
    </row>
    <row r="569" spans="1:16" ht="12.75">
      <c r="A569">
        <v>3550</v>
      </c>
      <c r="B569">
        <v>1</v>
      </c>
      <c r="C569">
        <v>0</v>
      </c>
      <c r="D569">
        <v>0</v>
      </c>
      <c r="E569">
        <v>1</v>
      </c>
      <c r="F569">
        <v>3500</v>
      </c>
      <c r="G569">
        <v>3700</v>
      </c>
      <c r="H569">
        <v>3500</v>
      </c>
      <c r="I569">
        <v>3700</v>
      </c>
      <c r="K569" s="57">
        <v>1992</v>
      </c>
      <c r="L569" s="58">
        <v>4100</v>
      </c>
      <c r="M569" s="58">
        <v>2500</v>
      </c>
      <c r="N569" s="58">
        <v>2900</v>
      </c>
      <c r="O569" s="58">
        <v>-5000</v>
      </c>
      <c r="P569" s="58">
        <v>3605</v>
      </c>
    </row>
    <row r="570" spans="1:16" ht="12.75">
      <c r="A570">
        <v>3550</v>
      </c>
      <c r="B570">
        <v>1</v>
      </c>
      <c r="C570">
        <v>0</v>
      </c>
      <c r="D570">
        <v>0</v>
      </c>
      <c r="E570">
        <v>1</v>
      </c>
      <c r="F570">
        <v>1500</v>
      </c>
      <c r="G570">
        <v>4200</v>
      </c>
      <c r="H570">
        <v>1500</v>
      </c>
      <c r="I570">
        <v>4200</v>
      </c>
      <c r="K570" s="60">
        <v>1995</v>
      </c>
      <c r="L570" s="58">
        <v>4100</v>
      </c>
      <c r="M570" s="58">
        <v>-2000</v>
      </c>
      <c r="N570" s="58">
        <v>2900</v>
      </c>
      <c r="O570" s="58">
        <v>5500</v>
      </c>
      <c r="P570" s="58">
        <v>3610</v>
      </c>
    </row>
    <row r="571" spans="1:16" ht="12.75">
      <c r="A571">
        <v>3550</v>
      </c>
      <c r="B571">
        <v>1</v>
      </c>
      <c r="C571">
        <v>0</v>
      </c>
      <c r="D571">
        <v>0</v>
      </c>
      <c r="E571">
        <v>1</v>
      </c>
      <c r="F571">
        <v>2625</v>
      </c>
      <c r="G571">
        <v>5000</v>
      </c>
      <c r="H571">
        <v>2625</v>
      </c>
      <c r="I571">
        <v>5000</v>
      </c>
      <c r="K571" s="57">
        <v>1992</v>
      </c>
      <c r="L571" s="58">
        <v>4100</v>
      </c>
      <c r="M571" s="58">
        <v>-2000</v>
      </c>
      <c r="N571" s="58">
        <v>2900</v>
      </c>
      <c r="O571" s="58">
        <v>4500</v>
      </c>
      <c r="P571" s="58">
        <v>3625</v>
      </c>
    </row>
    <row r="572" spans="1:16" ht="12.75">
      <c r="A572">
        <v>3550</v>
      </c>
      <c r="B572">
        <v>1</v>
      </c>
      <c r="C572">
        <v>0</v>
      </c>
      <c r="D572">
        <v>0</v>
      </c>
      <c r="E572">
        <v>1</v>
      </c>
      <c r="F572">
        <v>1700</v>
      </c>
      <c r="G572">
        <v>5900</v>
      </c>
      <c r="H572">
        <v>1700</v>
      </c>
      <c r="I572">
        <v>5900</v>
      </c>
      <c r="K572" s="57">
        <v>2005</v>
      </c>
      <c r="L572" s="57">
        <v>4100</v>
      </c>
      <c r="M572" s="57">
        <v>1001</v>
      </c>
      <c r="N572" s="57">
        <v>2900</v>
      </c>
      <c r="O572" s="57">
        <v>-3850</v>
      </c>
      <c r="P572" s="59">
        <v>3625</v>
      </c>
    </row>
    <row r="573" spans="1:16" ht="12.75">
      <c r="A573">
        <v>3555</v>
      </c>
      <c r="B573">
        <v>1</v>
      </c>
      <c r="C573">
        <v>0</v>
      </c>
      <c r="D573">
        <v>0</v>
      </c>
      <c r="E573">
        <v>1</v>
      </c>
      <c r="F573">
        <v>2500</v>
      </c>
      <c r="G573">
        <v>4500</v>
      </c>
      <c r="H573">
        <v>2500</v>
      </c>
      <c r="I573">
        <v>4500</v>
      </c>
      <c r="K573" s="60">
        <v>2009</v>
      </c>
      <c r="L573" s="58">
        <v>4100</v>
      </c>
      <c r="M573" s="58">
        <v>-3300</v>
      </c>
      <c r="N573" s="58">
        <v>2900</v>
      </c>
      <c r="O573" s="58">
        <v>4500</v>
      </c>
      <c r="P573" s="58">
        <v>3650</v>
      </c>
    </row>
    <row r="574" spans="1:16" ht="12.75">
      <c r="A574">
        <v>3600</v>
      </c>
      <c r="B574">
        <v>1</v>
      </c>
      <c r="C574">
        <v>0</v>
      </c>
      <c r="D574">
        <v>0</v>
      </c>
      <c r="E574">
        <v>1</v>
      </c>
      <c r="F574">
        <v>2000</v>
      </c>
      <c r="G574">
        <v>5000</v>
      </c>
      <c r="H574">
        <v>2000</v>
      </c>
      <c r="I574">
        <v>5000</v>
      </c>
      <c r="K574" s="57">
        <v>1992</v>
      </c>
      <c r="L574" s="58">
        <v>4100</v>
      </c>
      <c r="M574" s="58">
        <v>1800</v>
      </c>
      <c r="N574" s="58">
        <v>2900</v>
      </c>
      <c r="O574" s="58">
        <v>-5500</v>
      </c>
      <c r="P574" s="58">
        <v>3650</v>
      </c>
    </row>
    <row r="575" spans="1:16" ht="12.75">
      <c r="A575">
        <v>3600</v>
      </c>
      <c r="B575">
        <v>1</v>
      </c>
      <c r="C575">
        <v>0</v>
      </c>
      <c r="D575">
        <v>0</v>
      </c>
      <c r="E575">
        <v>1</v>
      </c>
      <c r="F575">
        <v>3100</v>
      </c>
      <c r="G575">
        <v>5250</v>
      </c>
      <c r="H575">
        <v>3100</v>
      </c>
      <c r="I575">
        <v>5250</v>
      </c>
      <c r="K575" s="57">
        <v>1999</v>
      </c>
      <c r="L575" s="57">
        <v>4100</v>
      </c>
      <c r="M575" s="57">
        <v>-3000</v>
      </c>
      <c r="N575" s="57">
        <v>2900</v>
      </c>
      <c r="O575" s="57">
        <v>5000</v>
      </c>
      <c r="P575" s="57">
        <v>3650</v>
      </c>
    </row>
    <row r="576" spans="1:16" ht="12.75">
      <c r="A576">
        <v>3600</v>
      </c>
      <c r="B576">
        <v>1</v>
      </c>
      <c r="C576">
        <v>0</v>
      </c>
      <c r="D576">
        <v>0</v>
      </c>
      <c r="E576">
        <v>1</v>
      </c>
      <c r="F576">
        <v>3100</v>
      </c>
      <c r="G576">
        <v>4500</v>
      </c>
      <c r="H576">
        <v>3100</v>
      </c>
      <c r="I576">
        <v>4500</v>
      </c>
      <c r="K576" s="57">
        <v>2002</v>
      </c>
      <c r="L576" s="57">
        <v>4100</v>
      </c>
      <c r="M576" s="57">
        <v>2200</v>
      </c>
      <c r="N576" s="57">
        <v>2900</v>
      </c>
      <c r="O576" s="57">
        <v>-4500</v>
      </c>
      <c r="P576" s="57">
        <v>3650</v>
      </c>
    </row>
    <row r="577" spans="1:16" ht="12.75">
      <c r="A577">
        <v>3600</v>
      </c>
      <c r="B577">
        <v>1</v>
      </c>
      <c r="C577">
        <v>0</v>
      </c>
      <c r="D577">
        <v>0</v>
      </c>
      <c r="E577">
        <v>1</v>
      </c>
      <c r="F577">
        <v>3000</v>
      </c>
      <c r="G577">
        <v>4500</v>
      </c>
      <c r="H577">
        <v>3000</v>
      </c>
      <c r="I577">
        <v>4500</v>
      </c>
      <c r="K577" s="57">
        <v>2002</v>
      </c>
      <c r="L577" s="57">
        <v>4100</v>
      </c>
      <c r="M577" s="57">
        <v>-2000</v>
      </c>
      <c r="N577" s="57">
        <v>2900</v>
      </c>
      <c r="O577" s="57">
        <v>3990</v>
      </c>
      <c r="P577" s="57">
        <v>3650</v>
      </c>
    </row>
    <row r="578" spans="1:16" ht="12.75">
      <c r="A578">
        <v>3600</v>
      </c>
      <c r="B578">
        <v>1</v>
      </c>
      <c r="C578">
        <v>0</v>
      </c>
      <c r="D578">
        <v>0</v>
      </c>
      <c r="E578">
        <v>1</v>
      </c>
      <c r="F578">
        <v>2700</v>
      </c>
      <c r="G578">
        <v>4500</v>
      </c>
      <c r="H578">
        <v>2700</v>
      </c>
      <c r="I578">
        <v>4500</v>
      </c>
      <c r="K578" s="57">
        <v>2005</v>
      </c>
      <c r="L578" s="57">
        <v>4100</v>
      </c>
      <c r="M578" s="57">
        <v>-1100</v>
      </c>
      <c r="N578" s="57">
        <v>2900</v>
      </c>
      <c r="O578" s="57">
        <v>5900</v>
      </c>
      <c r="P578" s="59">
        <v>3650</v>
      </c>
    </row>
    <row r="579" spans="1:16" ht="12.75">
      <c r="A579">
        <v>3650</v>
      </c>
      <c r="B579">
        <v>1</v>
      </c>
      <c r="C579">
        <v>0</v>
      </c>
      <c r="D579">
        <v>0</v>
      </c>
      <c r="E579">
        <v>1</v>
      </c>
      <c r="F579">
        <v>2000</v>
      </c>
      <c r="G579">
        <v>3650</v>
      </c>
      <c r="H579">
        <v>2000</v>
      </c>
      <c r="I579">
        <v>3650</v>
      </c>
      <c r="K579" s="57">
        <v>1992</v>
      </c>
      <c r="L579" s="58">
        <v>4100</v>
      </c>
      <c r="M579" s="58">
        <v>-1200</v>
      </c>
      <c r="N579" s="58">
        <v>2900</v>
      </c>
      <c r="O579" s="58">
        <v>6000</v>
      </c>
      <c r="P579" s="58">
        <v>3660</v>
      </c>
    </row>
    <row r="580" spans="1:16" ht="12.75">
      <c r="A580">
        <v>3650</v>
      </c>
      <c r="B580">
        <v>1</v>
      </c>
      <c r="C580">
        <v>0</v>
      </c>
      <c r="D580">
        <v>0</v>
      </c>
      <c r="E580">
        <v>1</v>
      </c>
      <c r="F580">
        <v>3000</v>
      </c>
      <c r="G580">
        <v>5250</v>
      </c>
      <c r="H580">
        <v>3000</v>
      </c>
      <c r="I580">
        <v>5250</v>
      </c>
      <c r="K580" s="57">
        <v>2011</v>
      </c>
      <c r="L580" s="57">
        <v>4100</v>
      </c>
      <c r="M580" s="57">
        <v>-3000</v>
      </c>
      <c r="N580" s="57">
        <v>2900</v>
      </c>
      <c r="O580" s="57">
        <v>4000</v>
      </c>
      <c r="P580" s="57">
        <v>3675</v>
      </c>
    </row>
    <row r="581" spans="1:16" ht="12.75">
      <c r="A581">
        <v>3700</v>
      </c>
      <c r="B581">
        <v>1</v>
      </c>
      <c r="C581">
        <v>0</v>
      </c>
      <c r="D581">
        <v>0</v>
      </c>
      <c r="E581">
        <v>1</v>
      </c>
      <c r="F581">
        <v>1200</v>
      </c>
      <c r="G581">
        <v>5000</v>
      </c>
      <c r="H581">
        <v>1200</v>
      </c>
      <c r="I581">
        <v>5000</v>
      </c>
      <c r="K581" s="57">
        <v>2007</v>
      </c>
      <c r="L581" s="57">
        <v>4100</v>
      </c>
      <c r="M581" s="57">
        <v>-3500</v>
      </c>
      <c r="N581" s="57">
        <v>2900</v>
      </c>
      <c r="O581" s="57">
        <v>3950</v>
      </c>
      <c r="P581" s="57">
        <v>3675</v>
      </c>
    </row>
    <row r="582" spans="1:16" ht="12.75">
      <c r="A582">
        <v>3700</v>
      </c>
      <c r="B582">
        <v>1</v>
      </c>
      <c r="C582">
        <v>0</v>
      </c>
      <c r="D582">
        <v>0</v>
      </c>
      <c r="E582">
        <v>1</v>
      </c>
      <c r="F582">
        <v>2100</v>
      </c>
      <c r="G582">
        <v>3700</v>
      </c>
      <c r="H582">
        <v>2100</v>
      </c>
      <c r="I582">
        <v>3700</v>
      </c>
      <c r="K582" s="57">
        <v>2008</v>
      </c>
      <c r="L582" s="57">
        <v>4100</v>
      </c>
      <c r="M582" s="57">
        <v>2500</v>
      </c>
      <c r="N582" s="57">
        <v>2900</v>
      </c>
      <c r="O582" s="57">
        <v>-4500</v>
      </c>
      <c r="P582" s="57">
        <v>3700</v>
      </c>
    </row>
    <row r="583" spans="1:16" ht="12.75">
      <c r="A583">
        <v>3750</v>
      </c>
      <c r="B583">
        <v>1</v>
      </c>
      <c r="C583">
        <v>0</v>
      </c>
      <c r="D583">
        <v>0</v>
      </c>
      <c r="E583">
        <v>1</v>
      </c>
      <c r="F583">
        <v>1000</v>
      </c>
      <c r="G583">
        <v>6000</v>
      </c>
      <c r="H583">
        <v>1000</v>
      </c>
      <c r="I583">
        <v>6000</v>
      </c>
      <c r="K583" s="57">
        <v>1992</v>
      </c>
      <c r="L583" s="58">
        <v>4100</v>
      </c>
      <c r="M583" s="58">
        <v>2800</v>
      </c>
      <c r="N583" s="58">
        <v>2900</v>
      </c>
      <c r="O583" s="58">
        <v>-3900</v>
      </c>
      <c r="P583" s="58">
        <v>3700</v>
      </c>
    </row>
    <row r="584" spans="1:16" ht="12.75">
      <c r="A584">
        <v>3750</v>
      </c>
      <c r="B584">
        <v>1</v>
      </c>
      <c r="C584">
        <v>0</v>
      </c>
      <c r="D584">
        <v>0</v>
      </c>
      <c r="E584">
        <v>1</v>
      </c>
      <c r="F584">
        <v>2000</v>
      </c>
      <c r="G584">
        <v>5000</v>
      </c>
      <c r="H584">
        <v>2000</v>
      </c>
      <c r="I584">
        <v>5000</v>
      </c>
      <c r="K584" s="57">
        <v>1992</v>
      </c>
      <c r="L584" s="58">
        <v>4100</v>
      </c>
      <c r="M584" s="58">
        <v>3000</v>
      </c>
      <c r="N584" s="58">
        <v>2900</v>
      </c>
      <c r="O584" s="58">
        <v>-6000</v>
      </c>
      <c r="P584" s="58">
        <v>3700</v>
      </c>
    </row>
    <row r="585" spans="1:16" ht="12.75">
      <c r="A585">
        <v>3800</v>
      </c>
      <c r="B585">
        <v>1</v>
      </c>
      <c r="C585">
        <v>0</v>
      </c>
      <c r="D585">
        <v>0</v>
      </c>
      <c r="E585">
        <v>1</v>
      </c>
      <c r="F585">
        <v>3800</v>
      </c>
      <c r="G585">
        <v>3800</v>
      </c>
      <c r="H585">
        <v>3800</v>
      </c>
      <c r="I585">
        <v>3800</v>
      </c>
      <c r="K585" s="57">
        <v>1994</v>
      </c>
      <c r="L585" s="58">
        <v>4100</v>
      </c>
      <c r="M585" s="58">
        <v>-2500</v>
      </c>
      <c r="N585" s="58">
        <v>2900</v>
      </c>
      <c r="O585" s="58">
        <v>12000</v>
      </c>
      <c r="P585" s="58">
        <v>3700</v>
      </c>
    </row>
    <row r="586" spans="1:16" ht="12.75">
      <c r="A586">
        <v>3800</v>
      </c>
      <c r="B586">
        <v>1</v>
      </c>
      <c r="C586">
        <v>0</v>
      </c>
      <c r="D586">
        <v>0</v>
      </c>
      <c r="E586">
        <v>1</v>
      </c>
      <c r="F586">
        <v>2500</v>
      </c>
      <c r="G586">
        <v>5500</v>
      </c>
      <c r="H586">
        <v>2500</v>
      </c>
      <c r="I586">
        <v>5500</v>
      </c>
      <c r="K586" s="60">
        <v>1995</v>
      </c>
      <c r="L586" s="58">
        <v>4100</v>
      </c>
      <c r="M586" s="58">
        <v>-2500</v>
      </c>
      <c r="N586" s="58">
        <v>2900</v>
      </c>
      <c r="O586" s="58">
        <v>4500</v>
      </c>
      <c r="P586" s="58">
        <v>3700</v>
      </c>
    </row>
    <row r="587" spans="1:16" ht="12.75">
      <c r="A587">
        <v>3800</v>
      </c>
      <c r="B587">
        <v>1</v>
      </c>
      <c r="C587">
        <v>0</v>
      </c>
      <c r="D587">
        <v>0</v>
      </c>
      <c r="E587">
        <v>1</v>
      </c>
      <c r="F587">
        <v>1500</v>
      </c>
      <c r="G587">
        <v>4950</v>
      </c>
      <c r="H587">
        <v>1500</v>
      </c>
      <c r="I587">
        <v>4950</v>
      </c>
      <c r="K587" s="57">
        <v>2003</v>
      </c>
      <c r="L587" s="57">
        <v>4100</v>
      </c>
      <c r="M587" s="57">
        <v>-3500</v>
      </c>
      <c r="N587" s="57">
        <v>2900</v>
      </c>
      <c r="O587" s="57">
        <v>5900</v>
      </c>
      <c r="P587" s="57">
        <v>3700</v>
      </c>
    </row>
    <row r="588" spans="1:16" ht="12.75">
      <c r="A588">
        <v>3800</v>
      </c>
      <c r="B588">
        <v>1</v>
      </c>
      <c r="C588">
        <v>0</v>
      </c>
      <c r="D588">
        <v>0</v>
      </c>
      <c r="E588">
        <v>1</v>
      </c>
      <c r="F588">
        <v>3000</v>
      </c>
      <c r="G588">
        <v>5000</v>
      </c>
      <c r="H588">
        <v>3000</v>
      </c>
      <c r="I588">
        <v>5000</v>
      </c>
      <c r="K588" s="57">
        <v>2004</v>
      </c>
      <c r="L588" s="57">
        <v>4100</v>
      </c>
      <c r="M588" s="57">
        <v>-3250</v>
      </c>
      <c r="N588" s="57">
        <v>2900</v>
      </c>
      <c r="O588" s="57">
        <v>4100</v>
      </c>
      <c r="P588" s="59">
        <v>3700</v>
      </c>
    </row>
    <row r="589" spans="1:16" ht="12.75">
      <c r="A589">
        <v>3850</v>
      </c>
      <c r="B589">
        <v>1</v>
      </c>
      <c r="C589">
        <v>0</v>
      </c>
      <c r="D589">
        <v>0</v>
      </c>
      <c r="E589">
        <v>1</v>
      </c>
      <c r="F589">
        <v>3000</v>
      </c>
      <c r="G589">
        <v>4000</v>
      </c>
      <c r="H589">
        <v>3000</v>
      </c>
      <c r="I589">
        <v>4000</v>
      </c>
      <c r="K589" s="57">
        <v>2005</v>
      </c>
      <c r="L589" s="57">
        <v>4100</v>
      </c>
      <c r="M589" s="57">
        <v>-3000</v>
      </c>
      <c r="N589" s="57">
        <v>2900</v>
      </c>
      <c r="O589" s="57">
        <v>4500</v>
      </c>
      <c r="P589" s="59">
        <v>3700</v>
      </c>
    </row>
    <row r="590" spans="1:16" ht="12.75">
      <c r="A590">
        <v>3900</v>
      </c>
      <c r="B590">
        <v>1</v>
      </c>
      <c r="C590">
        <v>0</v>
      </c>
      <c r="D590">
        <v>0</v>
      </c>
      <c r="E590">
        <v>1</v>
      </c>
      <c r="F590">
        <v>1100</v>
      </c>
      <c r="G590">
        <v>5000</v>
      </c>
      <c r="H590">
        <v>1100</v>
      </c>
      <c r="I590">
        <v>5000</v>
      </c>
      <c r="K590" s="57">
        <v>2005</v>
      </c>
      <c r="L590" s="57">
        <v>4100</v>
      </c>
      <c r="M590" s="57">
        <v>1800</v>
      </c>
      <c r="N590" s="57">
        <v>2900</v>
      </c>
      <c r="O590" s="57">
        <v>-5000</v>
      </c>
      <c r="P590" s="59">
        <v>3700</v>
      </c>
    </row>
    <row r="591" spans="1:16" ht="12.75">
      <c r="A591">
        <v>3900</v>
      </c>
      <c r="B591">
        <v>1</v>
      </c>
      <c r="C591">
        <v>0</v>
      </c>
      <c r="D591">
        <v>0</v>
      </c>
      <c r="E591">
        <v>1</v>
      </c>
      <c r="F591">
        <v>3000</v>
      </c>
      <c r="G591">
        <v>4000</v>
      </c>
      <c r="H591">
        <v>3000</v>
      </c>
      <c r="I591">
        <v>4000</v>
      </c>
      <c r="K591" s="57">
        <v>2006</v>
      </c>
      <c r="L591" s="57">
        <v>4100</v>
      </c>
      <c r="M591" s="57">
        <v>-3000</v>
      </c>
      <c r="N591" s="57">
        <v>2900</v>
      </c>
      <c r="O591" s="57">
        <v>3799</v>
      </c>
      <c r="P591" s="57">
        <v>3701</v>
      </c>
    </row>
    <row r="592" spans="1:16" ht="12.75">
      <c r="A592">
        <v>3900</v>
      </c>
      <c r="B592">
        <v>1</v>
      </c>
      <c r="C592">
        <v>0</v>
      </c>
      <c r="D592">
        <v>0</v>
      </c>
      <c r="E592">
        <v>1</v>
      </c>
      <c r="F592">
        <v>2500</v>
      </c>
      <c r="G592">
        <v>5800</v>
      </c>
      <c r="H592">
        <v>2500</v>
      </c>
      <c r="I592">
        <v>5800</v>
      </c>
      <c r="K592" s="57">
        <v>2009</v>
      </c>
      <c r="L592" s="58">
        <v>4100</v>
      </c>
      <c r="M592" s="58">
        <v>-2500</v>
      </c>
      <c r="N592" s="58">
        <v>2900</v>
      </c>
      <c r="O592" s="58">
        <v>4500</v>
      </c>
      <c r="P592" s="58">
        <v>3750</v>
      </c>
    </row>
    <row r="593" spans="1:16" ht="12.75">
      <c r="A593">
        <v>3900</v>
      </c>
      <c r="B593">
        <v>1</v>
      </c>
      <c r="C593">
        <v>0</v>
      </c>
      <c r="D593">
        <v>0</v>
      </c>
      <c r="E593">
        <v>1</v>
      </c>
      <c r="F593">
        <v>2500</v>
      </c>
      <c r="G593">
        <v>5000</v>
      </c>
      <c r="H593">
        <v>2500</v>
      </c>
      <c r="I593">
        <v>5000</v>
      </c>
      <c r="K593" s="57">
        <v>1992</v>
      </c>
      <c r="L593" s="58">
        <v>4100</v>
      </c>
      <c r="M593" s="58">
        <v>-3000</v>
      </c>
      <c r="N593" s="58">
        <v>2900</v>
      </c>
      <c r="O593" s="58">
        <v>12500</v>
      </c>
      <c r="P593" s="58">
        <v>3750</v>
      </c>
    </row>
    <row r="594" spans="1:16" ht="12.75">
      <c r="A594">
        <v>3900</v>
      </c>
      <c r="B594">
        <v>1</v>
      </c>
      <c r="C594">
        <v>0</v>
      </c>
      <c r="D594">
        <v>0</v>
      </c>
      <c r="E594">
        <v>1</v>
      </c>
      <c r="F594">
        <v>2500</v>
      </c>
      <c r="G594">
        <v>5000</v>
      </c>
      <c r="H594">
        <v>2500</v>
      </c>
      <c r="I594">
        <v>5000</v>
      </c>
      <c r="K594" s="57">
        <v>1992</v>
      </c>
      <c r="L594" s="58">
        <v>4100</v>
      </c>
      <c r="M594" s="58">
        <v>-2300</v>
      </c>
      <c r="N594" s="58">
        <v>2900</v>
      </c>
      <c r="O594" s="58">
        <v>5900</v>
      </c>
      <c r="P594" s="58">
        <v>3750</v>
      </c>
    </row>
    <row r="595" spans="1:16" ht="12.75">
      <c r="A595">
        <v>3925</v>
      </c>
      <c r="B595">
        <v>1</v>
      </c>
      <c r="C595">
        <v>0</v>
      </c>
      <c r="D595">
        <v>0</v>
      </c>
      <c r="E595">
        <v>1</v>
      </c>
      <c r="F595">
        <v>3000</v>
      </c>
      <c r="G595">
        <v>5500</v>
      </c>
      <c r="H595">
        <v>3000</v>
      </c>
      <c r="I595">
        <v>5500</v>
      </c>
      <c r="K595" s="57">
        <v>1992</v>
      </c>
      <c r="L595" s="58">
        <v>4100</v>
      </c>
      <c r="M595" s="58">
        <v>500</v>
      </c>
      <c r="N595" s="58">
        <v>2900</v>
      </c>
      <c r="O595" s="58">
        <v>-3900</v>
      </c>
      <c r="P595" s="58">
        <v>3750</v>
      </c>
    </row>
    <row r="596" spans="1:16" ht="12.75">
      <c r="A596">
        <v>3950</v>
      </c>
      <c r="B596">
        <v>1</v>
      </c>
      <c r="C596">
        <v>0</v>
      </c>
      <c r="D596">
        <v>0</v>
      </c>
      <c r="E596">
        <v>1</v>
      </c>
      <c r="F596">
        <v>3200</v>
      </c>
      <c r="G596">
        <v>5000</v>
      </c>
      <c r="H596">
        <v>3200</v>
      </c>
      <c r="I596">
        <v>5000</v>
      </c>
      <c r="K596" s="57">
        <v>1994</v>
      </c>
      <c r="L596" s="58">
        <v>4100</v>
      </c>
      <c r="M596" s="58">
        <v>2500</v>
      </c>
      <c r="N596" s="58">
        <v>2900</v>
      </c>
      <c r="O596" s="58">
        <v>-5000</v>
      </c>
      <c r="P596" s="58">
        <v>3750</v>
      </c>
    </row>
    <row r="597" spans="1:16" ht="12.75">
      <c r="A597">
        <v>4000</v>
      </c>
      <c r="B597">
        <v>1</v>
      </c>
      <c r="C597">
        <v>0</v>
      </c>
      <c r="D597">
        <v>0</v>
      </c>
      <c r="E597">
        <v>1</v>
      </c>
      <c r="F597">
        <v>2000</v>
      </c>
      <c r="G597">
        <v>5300</v>
      </c>
      <c r="H597">
        <v>2000</v>
      </c>
      <c r="I597">
        <v>5300</v>
      </c>
      <c r="K597" s="60">
        <v>2009</v>
      </c>
      <c r="L597" s="58">
        <v>4100</v>
      </c>
      <c r="M597" s="58">
        <v>1700</v>
      </c>
      <c r="N597" s="58">
        <v>2900</v>
      </c>
      <c r="O597" s="58">
        <v>-5000</v>
      </c>
      <c r="P597" s="58">
        <v>3775</v>
      </c>
    </row>
    <row r="598" spans="1:16" ht="12.75">
      <c r="A598">
        <v>4050</v>
      </c>
      <c r="B598">
        <v>1</v>
      </c>
      <c r="C598">
        <v>0</v>
      </c>
      <c r="D598">
        <v>0</v>
      </c>
      <c r="E598">
        <v>1</v>
      </c>
      <c r="F598">
        <v>4000</v>
      </c>
      <c r="G598">
        <v>6000</v>
      </c>
      <c r="H598">
        <v>4000</v>
      </c>
      <c r="I598">
        <v>6000</v>
      </c>
      <c r="K598" s="57">
        <v>2003</v>
      </c>
      <c r="L598" s="57">
        <v>4100</v>
      </c>
      <c r="M598" s="57">
        <v>1500</v>
      </c>
      <c r="N598" s="57">
        <v>2900</v>
      </c>
      <c r="O598" s="57">
        <v>-7500</v>
      </c>
      <c r="P598" s="57">
        <v>3799</v>
      </c>
    </row>
    <row r="599" spans="1:16" ht="12.75">
      <c r="A599">
        <v>4050</v>
      </c>
      <c r="B599">
        <v>1</v>
      </c>
      <c r="C599">
        <v>0</v>
      </c>
      <c r="D599">
        <v>0</v>
      </c>
      <c r="E599">
        <v>1</v>
      </c>
      <c r="F599">
        <v>4050</v>
      </c>
      <c r="G599">
        <v>4050</v>
      </c>
      <c r="H599">
        <v>4050</v>
      </c>
      <c r="I599">
        <v>4050</v>
      </c>
      <c r="K599" s="57">
        <v>2012</v>
      </c>
      <c r="L599" s="57">
        <v>4100</v>
      </c>
      <c r="M599" s="57">
        <v>-3800</v>
      </c>
      <c r="N599" s="57">
        <v>2900</v>
      </c>
      <c r="O599" s="57">
        <v>3900</v>
      </c>
      <c r="P599" s="57">
        <v>3800</v>
      </c>
    </row>
    <row r="600" spans="1:16" ht="12.75">
      <c r="A600">
        <v>4100</v>
      </c>
      <c r="B600">
        <v>1</v>
      </c>
      <c r="C600">
        <v>0</v>
      </c>
      <c r="D600">
        <v>0</v>
      </c>
      <c r="E600">
        <v>1</v>
      </c>
      <c r="F600">
        <v>1000</v>
      </c>
      <c r="G600">
        <v>6000</v>
      </c>
      <c r="H600">
        <v>1000</v>
      </c>
      <c r="I600">
        <v>6000</v>
      </c>
      <c r="K600" s="60">
        <v>2009</v>
      </c>
      <c r="L600" s="58">
        <v>4100</v>
      </c>
      <c r="M600" s="58">
        <v>-3000</v>
      </c>
      <c r="N600" s="58">
        <v>2900</v>
      </c>
      <c r="O600" s="58">
        <v>5000</v>
      </c>
      <c r="P600" s="58">
        <v>3800</v>
      </c>
    </row>
    <row r="601" spans="1:16" ht="12.75">
      <c r="A601">
        <v>2900</v>
      </c>
      <c r="B601">
        <v>1</v>
      </c>
      <c r="C601">
        <v>1</v>
      </c>
      <c r="D601">
        <v>1</v>
      </c>
      <c r="E601">
        <v>1</v>
      </c>
      <c r="F601">
        <v>1500</v>
      </c>
      <c r="G601">
        <v>4000</v>
      </c>
      <c r="H601">
        <v>1500</v>
      </c>
      <c r="I601">
        <v>4000</v>
      </c>
      <c r="K601" s="57">
        <v>2008</v>
      </c>
      <c r="L601" s="57">
        <v>4100</v>
      </c>
      <c r="M601" s="57">
        <v>2000</v>
      </c>
      <c r="N601" s="57">
        <v>2900</v>
      </c>
      <c r="O601" s="57">
        <v>-4000</v>
      </c>
      <c r="P601" s="57">
        <v>3800</v>
      </c>
    </row>
    <row r="602" spans="1:16" ht="12.75">
      <c r="A602">
        <v>2900</v>
      </c>
      <c r="B602">
        <v>1</v>
      </c>
      <c r="C602">
        <v>1</v>
      </c>
      <c r="D602">
        <v>1</v>
      </c>
      <c r="E602">
        <v>1</v>
      </c>
      <c r="F602">
        <v>900</v>
      </c>
      <c r="G602">
        <v>3500</v>
      </c>
      <c r="H602">
        <v>1000</v>
      </c>
      <c r="I602">
        <v>3500</v>
      </c>
      <c r="K602" s="57">
        <v>2006</v>
      </c>
      <c r="L602" s="57">
        <v>4100</v>
      </c>
      <c r="M602" s="57">
        <v>0</v>
      </c>
      <c r="N602" s="57">
        <v>2900</v>
      </c>
      <c r="O602" s="57">
        <v>-10000</v>
      </c>
      <c r="P602" s="57">
        <v>3800</v>
      </c>
    </row>
    <row r="603" spans="1:16" ht="12.75">
      <c r="A603">
        <v>3000</v>
      </c>
      <c r="B603">
        <v>1</v>
      </c>
      <c r="C603">
        <v>1</v>
      </c>
      <c r="D603">
        <v>1</v>
      </c>
      <c r="E603">
        <v>1</v>
      </c>
      <c r="F603">
        <v>2100</v>
      </c>
      <c r="G603">
        <v>3500</v>
      </c>
      <c r="H603">
        <v>2100</v>
      </c>
      <c r="I603">
        <v>3500</v>
      </c>
      <c r="K603" s="57">
        <v>2007</v>
      </c>
      <c r="L603" s="57">
        <v>4100</v>
      </c>
      <c r="M603" s="57">
        <v>1100</v>
      </c>
      <c r="N603" s="57">
        <v>2900</v>
      </c>
      <c r="O603" s="57">
        <v>-4500</v>
      </c>
      <c r="P603" s="57">
        <v>3800</v>
      </c>
    </row>
    <row r="604" spans="1:16" ht="12.75">
      <c r="A604">
        <v>3000</v>
      </c>
      <c r="B604">
        <v>1</v>
      </c>
      <c r="C604">
        <v>1</v>
      </c>
      <c r="D604">
        <v>1</v>
      </c>
      <c r="E604">
        <v>1</v>
      </c>
      <c r="F604">
        <v>1500</v>
      </c>
      <c r="G604">
        <v>3500</v>
      </c>
      <c r="H604">
        <v>1500</v>
      </c>
      <c r="I604">
        <v>3500</v>
      </c>
      <c r="K604" s="57">
        <v>1992</v>
      </c>
      <c r="L604" s="58">
        <v>4100</v>
      </c>
      <c r="M604" s="58">
        <v>-1500</v>
      </c>
      <c r="N604" s="58">
        <v>2900</v>
      </c>
      <c r="O604" s="58">
        <v>4400</v>
      </c>
      <c r="P604" s="58">
        <v>3850</v>
      </c>
    </row>
    <row r="605" spans="1:16" ht="12.75">
      <c r="A605">
        <v>3000</v>
      </c>
      <c r="B605">
        <v>1</v>
      </c>
      <c r="C605">
        <v>1</v>
      </c>
      <c r="D605">
        <v>1</v>
      </c>
      <c r="E605">
        <v>1</v>
      </c>
      <c r="F605">
        <v>2500</v>
      </c>
      <c r="G605">
        <v>4500</v>
      </c>
      <c r="H605">
        <v>2500</v>
      </c>
      <c r="I605">
        <v>4500</v>
      </c>
      <c r="K605" s="57">
        <v>1992</v>
      </c>
      <c r="L605" s="58">
        <v>4100</v>
      </c>
      <c r="M605" s="58">
        <v>3200</v>
      </c>
      <c r="N605" s="58">
        <v>2900</v>
      </c>
      <c r="O605" s="58">
        <v>-4800</v>
      </c>
      <c r="P605" s="58">
        <v>3850</v>
      </c>
    </row>
    <row r="606" spans="1:16" ht="12.75">
      <c r="A606">
        <v>3000</v>
      </c>
      <c r="B606">
        <v>1</v>
      </c>
      <c r="C606">
        <v>1</v>
      </c>
      <c r="D606">
        <v>1</v>
      </c>
      <c r="E606">
        <v>1</v>
      </c>
      <c r="F606">
        <v>1500</v>
      </c>
      <c r="G606">
        <v>3900</v>
      </c>
      <c r="H606">
        <v>1500</v>
      </c>
      <c r="I606">
        <v>3900</v>
      </c>
      <c r="K606" s="57">
        <v>2006</v>
      </c>
      <c r="L606" s="58">
        <v>4100</v>
      </c>
      <c r="M606" s="58">
        <v>2800</v>
      </c>
      <c r="N606" s="58">
        <v>2900</v>
      </c>
      <c r="O606" s="58">
        <v>-5300</v>
      </c>
      <c r="P606" s="58">
        <v>3876</v>
      </c>
    </row>
    <row r="607" spans="1:16" ht="12.75">
      <c r="A607">
        <v>3050</v>
      </c>
      <c r="B607">
        <v>1</v>
      </c>
      <c r="C607">
        <v>1</v>
      </c>
      <c r="D607">
        <v>1</v>
      </c>
      <c r="E607">
        <v>1</v>
      </c>
      <c r="F607">
        <v>2500</v>
      </c>
      <c r="G607">
        <v>4000</v>
      </c>
      <c r="H607">
        <v>2500</v>
      </c>
      <c r="I607">
        <v>4000</v>
      </c>
      <c r="K607" s="57">
        <v>2009</v>
      </c>
      <c r="L607" s="58">
        <v>4100</v>
      </c>
      <c r="M607" s="58">
        <v>-3800</v>
      </c>
      <c r="N607" s="58">
        <v>2900</v>
      </c>
      <c r="O607" s="58">
        <v>5999</v>
      </c>
      <c r="P607" s="58">
        <v>3900</v>
      </c>
    </row>
    <row r="608" spans="1:16" ht="12.75">
      <c r="A608">
        <v>3060</v>
      </c>
      <c r="B608">
        <v>1</v>
      </c>
      <c r="C608">
        <v>1</v>
      </c>
      <c r="D608">
        <v>1</v>
      </c>
      <c r="E608">
        <v>1</v>
      </c>
      <c r="F608">
        <v>2500</v>
      </c>
      <c r="G608">
        <v>3500</v>
      </c>
      <c r="H608">
        <v>2500</v>
      </c>
      <c r="I608">
        <v>3500</v>
      </c>
      <c r="K608" s="57">
        <v>1992</v>
      </c>
      <c r="L608" s="58">
        <v>4100</v>
      </c>
      <c r="M608" s="58">
        <v>2200</v>
      </c>
      <c r="N608" s="58">
        <v>2900</v>
      </c>
      <c r="O608" s="58">
        <v>-4000</v>
      </c>
      <c r="P608" s="58">
        <v>3900</v>
      </c>
    </row>
    <row r="609" spans="1:16" ht="12.75">
      <c r="A609">
        <v>3100</v>
      </c>
      <c r="B609">
        <v>1</v>
      </c>
      <c r="C609">
        <v>1</v>
      </c>
      <c r="D609">
        <v>1</v>
      </c>
      <c r="E609">
        <v>1</v>
      </c>
      <c r="F609">
        <v>3100</v>
      </c>
      <c r="G609">
        <v>3100</v>
      </c>
      <c r="H609">
        <v>3100</v>
      </c>
      <c r="I609">
        <v>3100</v>
      </c>
      <c r="K609" s="57">
        <v>1995</v>
      </c>
      <c r="L609" s="58">
        <v>4100</v>
      </c>
      <c r="M609" s="58">
        <v>2500</v>
      </c>
      <c r="N609" s="58">
        <v>2900</v>
      </c>
      <c r="O609" s="58">
        <v>-5000</v>
      </c>
      <c r="P609" s="58">
        <v>3900</v>
      </c>
    </row>
    <row r="610" spans="1:16" ht="12.75">
      <c r="A610">
        <v>3100</v>
      </c>
      <c r="B610">
        <v>1</v>
      </c>
      <c r="C610">
        <v>1</v>
      </c>
      <c r="D610">
        <v>1</v>
      </c>
      <c r="E610">
        <v>1</v>
      </c>
      <c r="F610">
        <v>2250</v>
      </c>
      <c r="G610">
        <v>3200</v>
      </c>
      <c r="H610">
        <v>2250</v>
      </c>
      <c r="I610">
        <v>3200</v>
      </c>
      <c r="K610" s="57">
        <v>1995</v>
      </c>
      <c r="L610" s="58">
        <v>4100</v>
      </c>
      <c r="M610" s="58">
        <v>1000</v>
      </c>
      <c r="N610" s="58">
        <v>2900</v>
      </c>
      <c r="O610" s="58">
        <v>-7500</v>
      </c>
      <c r="P610" s="58">
        <v>3900</v>
      </c>
    </row>
    <row r="611" spans="1:16" ht="12.75">
      <c r="A611">
        <v>3100</v>
      </c>
      <c r="B611">
        <v>1</v>
      </c>
      <c r="C611">
        <v>1</v>
      </c>
      <c r="D611">
        <v>1</v>
      </c>
      <c r="E611">
        <v>1</v>
      </c>
      <c r="F611">
        <v>1000</v>
      </c>
      <c r="G611">
        <v>3500</v>
      </c>
      <c r="H611">
        <v>1000</v>
      </c>
      <c r="I611">
        <v>3500</v>
      </c>
      <c r="K611" s="57">
        <v>1996</v>
      </c>
      <c r="L611" s="57">
        <v>4100</v>
      </c>
      <c r="M611" s="57">
        <v>3100</v>
      </c>
      <c r="N611" s="57">
        <v>2900</v>
      </c>
      <c r="O611" s="57">
        <v>-4000</v>
      </c>
      <c r="P611" s="57">
        <v>3900</v>
      </c>
    </row>
    <row r="612" spans="1:16" ht="12.75">
      <c r="A612">
        <v>3100</v>
      </c>
      <c r="B612">
        <v>1</v>
      </c>
      <c r="C612">
        <v>1</v>
      </c>
      <c r="D612">
        <v>1</v>
      </c>
      <c r="E612">
        <v>1</v>
      </c>
      <c r="F612">
        <v>4500</v>
      </c>
      <c r="G612">
        <v>1300</v>
      </c>
      <c r="H612">
        <v>4500</v>
      </c>
      <c r="I612">
        <v>1300</v>
      </c>
      <c r="K612" s="57">
        <v>2002</v>
      </c>
      <c r="L612" s="57">
        <v>4100</v>
      </c>
      <c r="M612" s="57">
        <v>3300</v>
      </c>
      <c r="N612" s="57">
        <v>2900</v>
      </c>
      <c r="O612" s="57">
        <v>-3900</v>
      </c>
      <c r="P612" s="57">
        <v>3900</v>
      </c>
    </row>
    <row r="613" spans="1:16" ht="12.75">
      <c r="A613">
        <v>3100</v>
      </c>
      <c r="B613">
        <v>1</v>
      </c>
      <c r="C613">
        <v>1</v>
      </c>
      <c r="D613">
        <v>1</v>
      </c>
      <c r="E613">
        <v>1</v>
      </c>
      <c r="F613">
        <v>1000</v>
      </c>
      <c r="G613">
        <v>6000</v>
      </c>
      <c r="H613">
        <v>1000</v>
      </c>
      <c r="I613">
        <v>6000</v>
      </c>
      <c r="K613" s="57">
        <v>2004</v>
      </c>
      <c r="L613" s="57">
        <v>4100</v>
      </c>
      <c r="M613" s="57">
        <v>-2800</v>
      </c>
      <c r="N613" s="57">
        <v>2900</v>
      </c>
      <c r="O613" s="57">
        <v>4500</v>
      </c>
      <c r="P613" s="59">
        <v>3900</v>
      </c>
    </row>
    <row r="614" spans="1:16" ht="12.75">
      <c r="A614">
        <v>3100</v>
      </c>
      <c r="B614">
        <v>1</v>
      </c>
      <c r="C614">
        <v>1</v>
      </c>
      <c r="D614">
        <v>1</v>
      </c>
      <c r="E614">
        <v>1</v>
      </c>
      <c r="F614">
        <v>2000</v>
      </c>
      <c r="G614">
        <v>8000</v>
      </c>
      <c r="H614">
        <v>2000</v>
      </c>
      <c r="I614">
        <v>6000</v>
      </c>
      <c r="K614" s="57">
        <v>1992</v>
      </c>
      <c r="L614" s="58">
        <v>4100</v>
      </c>
      <c r="M614" s="58">
        <v>3200</v>
      </c>
      <c r="N614" s="58">
        <v>2900</v>
      </c>
      <c r="O614" s="58">
        <v>-5000</v>
      </c>
      <c r="P614" s="58">
        <v>3925</v>
      </c>
    </row>
    <row r="615" spans="1:16" ht="12.75">
      <c r="A615">
        <v>3100</v>
      </c>
      <c r="B615">
        <v>1</v>
      </c>
      <c r="C615">
        <v>1</v>
      </c>
      <c r="D615">
        <v>1</v>
      </c>
      <c r="E615">
        <v>1</v>
      </c>
      <c r="F615">
        <v>2000</v>
      </c>
      <c r="G615">
        <v>12000</v>
      </c>
      <c r="H615">
        <v>2000</v>
      </c>
      <c r="I615">
        <v>6000</v>
      </c>
      <c r="K615" s="57">
        <v>1997</v>
      </c>
      <c r="L615" s="57">
        <v>4100</v>
      </c>
      <c r="M615" s="57">
        <v>2000</v>
      </c>
      <c r="N615" s="57">
        <v>2900</v>
      </c>
      <c r="O615" s="57">
        <v>-5500</v>
      </c>
      <c r="P615" s="57">
        <v>3950</v>
      </c>
    </row>
    <row r="616" spans="1:16" ht="12.75">
      <c r="A616">
        <v>3100</v>
      </c>
      <c r="B616">
        <v>1</v>
      </c>
      <c r="C616">
        <v>1</v>
      </c>
      <c r="D616">
        <v>1</v>
      </c>
      <c r="E616">
        <v>1</v>
      </c>
      <c r="F616">
        <v>1500</v>
      </c>
      <c r="G616">
        <v>3500</v>
      </c>
      <c r="H616">
        <v>1500</v>
      </c>
      <c r="I616">
        <v>3500</v>
      </c>
      <c r="K616" s="57">
        <v>2005</v>
      </c>
      <c r="L616" s="57">
        <v>4100</v>
      </c>
      <c r="M616" s="57">
        <v>3109</v>
      </c>
      <c r="N616" s="57">
        <v>2900</v>
      </c>
      <c r="O616" s="57">
        <v>-6000</v>
      </c>
      <c r="P616" s="59">
        <v>3999</v>
      </c>
    </row>
    <row r="617" spans="1:16" ht="12.75">
      <c r="A617">
        <v>3150</v>
      </c>
      <c r="B617">
        <v>1</v>
      </c>
      <c r="C617">
        <v>1</v>
      </c>
      <c r="D617">
        <v>1</v>
      </c>
      <c r="E617">
        <v>1</v>
      </c>
      <c r="F617">
        <v>1000</v>
      </c>
      <c r="G617">
        <v>5000</v>
      </c>
      <c r="H617">
        <v>1000</v>
      </c>
      <c r="I617">
        <v>5000</v>
      </c>
      <c r="K617" s="57">
        <v>2009</v>
      </c>
      <c r="L617" s="58">
        <v>4100</v>
      </c>
      <c r="M617" s="58">
        <v>-3500</v>
      </c>
      <c r="N617" s="58">
        <v>2900</v>
      </c>
      <c r="O617" s="58">
        <v>4500</v>
      </c>
      <c r="P617" s="58">
        <v>4000</v>
      </c>
    </row>
    <row r="618" spans="1:16" ht="12.75">
      <c r="A618">
        <v>3150</v>
      </c>
      <c r="B618">
        <v>1</v>
      </c>
      <c r="C618">
        <v>1</v>
      </c>
      <c r="D618">
        <v>1</v>
      </c>
      <c r="E618">
        <v>1</v>
      </c>
      <c r="F618">
        <v>500</v>
      </c>
      <c r="G618">
        <v>3500</v>
      </c>
      <c r="H618">
        <v>1000</v>
      </c>
      <c r="I618">
        <v>3500</v>
      </c>
      <c r="K618" s="57">
        <v>2008</v>
      </c>
      <c r="L618" s="57">
        <v>4100</v>
      </c>
      <c r="M618" s="57">
        <v>-3000</v>
      </c>
      <c r="N618" s="57">
        <v>2900</v>
      </c>
      <c r="O618" s="57">
        <v>6000</v>
      </c>
      <c r="P618" s="57">
        <v>4000</v>
      </c>
    </row>
    <row r="619" spans="1:16" ht="12.75">
      <c r="A619">
        <v>3200</v>
      </c>
      <c r="B619">
        <v>1</v>
      </c>
      <c r="C619">
        <v>1</v>
      </c>
      <c r="D619">
        <v>1</v>
      </c>
      <c r="E619">
        <v>1</v>
      </c>
      <c r="F619">
        <v>2900</v>
      </c>
      <c r="G619">
        <v>4000</v>
      </c>
      <c r="H619">
        <v>2900</v>
      </c>
      <c r="I619">
        <v>4000</v>
      </c>
      <c r="K619" s="57">
        <v>1992</v>
      </c>
      <c r="L619" s="58">
        <v>4100</v>
      </c>
      <c r="M619" s="58">
        <v>2500</v>
      </c>
      <c r="N619" s="58">
        <v>2900</v>
      </c>
      <c r="O619" s="58">
        <v>-6000</v>
      </c>
      <c r="P619" s="58">
        <v>4000</v>
      </c>
    </row>
    <row r="620" spans="1:16" ht="12.75">
      <c r="A620">
        <v>3250</v>
      </c>
      <c r="B620">
        <v>1</v>
      </c>
      <c r="C620">
        <v>1</v>
      </c>
      <c r="D620">
        <v>1</v>
      </c>
      <c r="E620">
        <v>1</v>
      </c>
      <c r="F620">
        <v>1000</v>
      </c>
      <c r="G620">
        <v>4000</v>
      </c>
      <c r="H620">
        <v>1000</v>
      </c>
      <c r="I620">
        <v>4000</v>
      </c>
      <c r="K620" s="57">
        <v>1997</v>
      </c>
      <c r="L620" s="57">
        <v>4100</v>
      </c>
      <c r="M620" s="57">
        <v>-1500</v>
      </c>
      <c r="N620" s="57">
        <v>2900</v>
      </c>
      <c r="O620" s="57">
        <v>5500</v>
      </c>
      <c r="P620" s="57">
        <v>4000</v>
      </c>
    </row>
    <row r="621" spans="1:16" ht="12.75">
      <c r="A621">
        <v>3250</v>
      </c>
      <c r="B621">
        <v>1</v>
      </c>
      <c r="C621">
        <v>1</v>
      </c>
      <c r="D621">
        <v>1</v>
      </c>
      <c r="E621">
        <v>1</v>
      </c>
      <c r="F621">
        <v>1500</v>
      </c>
      <c r="G621">
        <v>5500</v>
      </c>
      <c r="H621">
        <v>1500</v>
      </c>
      <c r="I621">
        <v>5500</v>
      </c>
      <c r="K621" s="57">
        <v>2009</v>
      </c>
      <c r="L621" s="58">
        <v>4100</v>
      </c>
      <c r="M621" s="58">
        <v>-3000</v>
      </c>
      <c r="N621" s="58">
        <v>2900</v>
      </c>
      <c r="O621" s="58">
        <v>5300</v>
      </c>
      <c r="P621" s="58">
        <v>4050</v>
      </c>
    </row>
    <row r="622" spans="1:16" ht="12.75">
      <c r="A622">
        <v>3250</v>
      </c>
      <c r="B622">
        <v>1</v>
      </c>
      <c r="C622">
        <v>1</v>
      </c>
      <c r="D622">
        <v>1</v>
      </c>
      <c r="E622">
        <v>1</v>
      </c>
      <c r="F622">
        <v>1500</v>
      </c>
      <c r="G622">
        <v>3900</v>
      </c>
      <c r="H622">
        <v>1500</v>
      </c>
      <c r="I622">
        <v>3900</v>
      </c>
      <c r="K622" s="57">
        <v>1997</v>
      </c>
      <c r="L622" s="57">
        <v>4100</v>
      </c>
      <c r="M622" s="57">
        <v>3300</v>
      </c>
      <c r="N622" s="57">
        <v>2900</v>
      </c>
      <c r="O622" s="57">
        <v>-5000</v>
      </c>
      <c r="P622" s="57">
        <v>4050</v>
      </c>
    </row>
    <row r="623" spans="1:16" ht="12.75">
      <c r="A623">
        <v>3250</v>
      </c>
      <c r="B623">
        <v>1</v>
      </c>
      <c r="C623">
        <v>1</v>
      </c>
      <c r="D623">
        <v>1</v>
      </c>
      <c r="E623">
        <v>1</v>
      </c>
      <c r="F623">
        <v>1200</v>
      </c>
      <c r="G623">
        <v>5000</v>
      </c>
      <c r="H623">
        <v>1200</v>
      </c>
      <c r="I623">
        <v>5000</v>
      </c>
      <c r="K623" s="57">
        <v>2004</v>
      </c>
      <c r="L623" s="57">
        <v>4100</v>
      </c>
      <c r="M623" s="57">
        <v>-1000</v>
      </c>
      <c r="N623" s="57">
        <v>2900</v>
      </c>
      <c r="O623" s="57">
        <v>10000</v>
      </c>
      <c r="P623" s="59">
        <v>4075</v>
      </c>
    </row>
    <row r="624" spans="1:16" ht="12.75">
      <c r="A624">
        <v>3300</v>
      </c>
      <c r="B624">
        <v>1</v>
      </c>
      <c r="C624">
        <v>1</v>
      </c>
      <c r="D624">
        <v>1</v>
      </c>
      <c r="E624">
        <v>1</v>
      </c>
      <c r="F624">
        <v>1200</v>
      </c>
      <c r="G624">
        <v>3600</v>
      </c>
      <c r="H624">
        <v>1200</v>
      </c>
      <c r="I624">
        <v>3600</v>
      </c>
      <c r="K624" s="60">
        <v>2009</v>
      </c>
      <c r="L624" s="58">
        <v>4100</v>
      </c>
      <c r="M624" s="58">
        <v>3000</v>
      </c>
      <c r="N624" s="58">
        <v>2900</v>
      </c>
      <c r="O624" s="58">
        <v>-4600</v>
      </c>
      <c r="P624" s="58">
        <v>4100</v>
      </c>
    </row>
    <row r="625" spans="1:16" ht="12.75">
      <c r="A625">
        <v>3300</v>
      </c>
      <c r="B625">
        <v>1</v>
      </c>
      <c r="C625">
        <v>1</v>
      </c>
      <c r="D625">
        <v>1</v>
      </c>
      <c r="E625">
        <v>1</v>
      </c>
      <c r="F625">
        <v>2200</v>
      </c>
      <c r="G625">
        <v>4100</v>
      </c>
      <c r="H625">
        <v>2200</v>
      </c>
      <c r="I625">
        <v>4100</v>
      </c>
      <c r="K625" s="57">
        <v>1994</v>
      </c>
      <c r="L625" s="58">
        <v>4100</v>
      </c>
      <c r="M625" s="58">
        <v>-3800</v>
      </c>
      <c r="N625" s="58">
        <v>2900</v>
      </c>
      <c r="O625" s="58">
        <v>5000</v>
      </c>
      <c r="P625" s="58">
        <v>4150</v>
      </c>
    </row>
    <row r="626" spans="1:16" ht="12.75">
      <c r="A626">
        <v>3300</v>
      </c>
      <c r="B626">
        <v>1</v>
      </c>
      <c r="C626">
        <v>1</v>
      </c>
      <c r="D626">
        <v>1</v>
      </c>
      <c r="E626">
        <v>1</v>
      </c>
      <c r="F626">
        <v>2700</v>
      </c>
      <c r="G626">
        <v>5500</v>
      </c>
      <c r="H626">
        <v>2700</v>
      </c>
      <c r="I626">
        <v>5500</v>
      </c>
      <c r="K626" s="57">
        <v>2006</v>
      </c>
      <c r="L626" s="57">
        <v>4100</v>
      </c>
      <c r="M626" s="57">
        <v>-5500</v>
      </c>
      <c r="N626" s="57">
        <v>2900</v>
      </c>
      <c r="O626" s="57">
        <v>3000</v>
      </c>
      <c r="P626" s="57">
        <v>4400</v>
      </c>
    </row>
    <row r="627" spans="1:16" ht="12.75">
      <c r="A627">
        <v>3300</v>
      </c>
      <c r="B627">
        <v>1</v>
      </c>
      <c r="C627">
        <v>1</v>
      </c>
      <c r="D627">
        <v>1</v>
      </c>
      <c r="E627">
        <v>1</v>
      </c>
      <c r="F627">
        <v>3000</v>
      </c>
      <c r="G627">
        <v>3500</v>
      </c>
      <c r="H627">
        <v>3000</v>
      </c>
      <c r="I627">
        <v>3500</v>
      </c>
      <c r="K627" s="57">
        <v>1995</v>
      </c>
      <c r="L627" s="58">
        <v>5100</v>
      </c>
      <c r="M627" s="58">
        <v>1500</v>
      </c>
      <c r="N627" s="58">
        <v>1900</v>
      </c>
      <c r="O627" s="58">
        <v>-10000</v>
      </c>
      <c r="P627" s="58">
        <v>1500</v>
      </c>
    </row>
    <row r="628" spans="1:16" ht="12.75">
      <c r="A628">
        <v>3300</v>
      </c>
      <c r="B628">
        <v>1</v>
      </c>
      <c r="C628">
        <v>1</v>
      </c>
      <c r="D628">
        <v>1</v>
      </c>
      <c r="E628">
        <v>1</v>
      </c>
      <c r="F628">
        <v>1500</v>
      </c>
      <c r="G628">
        <v>4500</v>
      </c>
      <c r="H628">
        <v>1500</v>
      </c>
      <c r="I628">
        <v>4500</v>
      </c>
      <c r="K628" s="57">
        <v>2007</v>
      </c>
      <c r="L628" s="57">
        <v>5100</v>
      </c>
      <c r="M628" s="57">
        <v>-1200</v>
      </c>
      <c r="N628" s="57">
        <v>1900</v>
      </c>
      <c r="O628" s="57">
        <v>3600</v>
      </c>
      <c r="P628" s="57">
        <v>2000</v>
      </c>
    </row>
    <row r="629" spans="1:16" ht="12.75">
      <c r="A629">
        <v>3300</v>
      </c>
      <c r="B629">
        <v>1</v>
      </c>
      <c r="C629">
        <v>1</v>
      </c>
      <c r="D629">
        <v>1</v>
      </c>
      <c r="E629">
        <v>1</v>
      </c>
      <c r="F629">
        <v>1000</v>
      </c>
      <c r="G629">
        <v>4000</v>
      </c>
      <c r="H629">
        <v>1000</v>
      </c>
      <c r="I629">
        <v>4000</v>
      </c>
      <c r="K629" s="57">
        <v>1995</v>
      </c>
      <c r="L629" s="58">
        <v>5100</v>
      </c>
      <c r="M629" s="58">
        <v>-1800</v>
      </c>
      <c r="N629" s="58">
        <v>1900</v>
      </c>
      <c r="O629" s="58">
        <v>2200</v>
      </c>
      <c r="P629" s="58">
        <v>2050</v>
      </c>
    </row>
    <row r="630" spans="1:16" ht="12.75">
      <c r="A630">
        <v>3300</v>
      </c>
      <c r="B630">
        <v>1</v>
      </c>
      <c r="C630">
        <v>1</v>
      </c>
      <c r="D630">
        <v>1</v>
      </c>
      <c r="E630">
        <v>1</v>
      </c>
      <c r="F630">
        <v>2500</v>
      </c>
      <c r="G630">
        <v>4500</v>
      </c>
      <c r="H630">
        <v>2500</v>
      </c>
      <c r="I630">
        <v>4500</v>
      </c>
      <c r="K630" s="57">
        <v>2012</v>
      </c>
      <c r="L630" s="57">
        <v>5100</v>
      </c>
      <c r="M630" s="57">
        <v>1000</v>
      </c>
      <c r="N630" s="57">
        <v>1900</v>
      </c>
      <c r="O630" s="57">
        <v>-2800</v>
      </c>
      <c r="P630" s="57">
        <v>2100</v>
      </c>
    </row>
    <row r="631" spans="1:16" ht="12.75">
      <c r="A631">
        <v>3300</v>
      </c>
      <c r="B631">
        <v>1</v>
      </c>
      <c r="C631">
        <v>1</v>
      </c>
      <c r="D631">
        <v>1</v>
      </c>
      <c r="E631">
        <v>1</v>
      </c>
      <c r="F631">
        <v>3250</v>
      </c>
      <c r="G631">
        <v>3300</v>
      </c>
      <c r="H631">
        <v>3250</v>
      </c>
      <c r="I631">
        <v>3300</v>
      </c>
      <c r="K631" s="57">
        <v>1992</v>
      </c>
      <c r="L631" s="58">
        <v>5100</v>
      </c>
      <c r="M631" s="58">
        <v>1000</v>
      </c>
      <c r="N631" s="58">
        <v>1900</v>
      </c>
      <c r="O631" s="58">
        <v>-2500</v>
      </c>
      <c r="P631" s="58">
        <v>2190</v>
      </c>
    </row>
    <row r="632" spans="1:16" ht="12.75">
      <c r="A632">
        <v>3350</v>
      </c>
      <c r="B632">
        <v>1</v>
      </c>
      <c r="C632">
        <v>1</v>
      </c>
      <c r="D632">
        <v>1</v>
      </c>
      <c r="E632">
        <v>1</v>
      </c>
      <c r="F632">
        <v>1500</v>
      </c>
      <c r="G632">
        <v>4500</v>
      </c>
      <c r="H632">
        <v>1500</v>
      </c>
      <c r="I632">
        <v>4500</v>
      </c>
      <c r="K632" s="57">
        <v>2012</v>
      </c>
      <c r="L632" s="57">
        <v>5100</v>
      </c>
      <c r="M632" s="57">
        <v>1200</v>
      </c>
      <c r="N632" s="57">
        <v>1900</v>
      </c>
      <c r="O632" s="57">
        <v>-4000</v>
      </c>
      <c r="P632" s="57">
        <v>2200</v>
      </c>
    </row>
    <row r="633" spans="1:16" ht="12.75">
      <c r="A633">
        <v>3350</v>
      </c>
      <c r="B633">
        <v>1</v>
      </c>
      <c r="C633">
        <v>1</v>
      </c>
      <c r="D633">
        <v>1</v>
      </c>
      <c r="E633">
        <v>1</v>
      </c>
      <c r="F633">
        <v>2000</v>
      </c>
      <c r="G633">
        <v>4000</v>
      </c>
      <c r="H633">
        <v>2000</v>
      </c>
      <c r="I633">
        <v>4000</v>
      </c>
      <c r="K633" s="57">
        <v>2012</v>
      </c>
      <c r="L633" s="57">
        <v>5100</v>
      </c>
      <c r="M633" s="57">
        <v>2000</v>
      </c>
      <c r="N633" s="57">
        <v>1900</v>
      </c>
      <c r="O633" s="57">
        <v>-2500</v>
      </c>
      <c r="P633" s="57">
        <v>2300</v>
      </c>
    </row>
    <row r="634" spans="1:16" ht="12.75">
      <c r="A634">
        <v>3350</v>
      </c>
      <c r="B634">
        <v>1</v>
      </c>
      <c r="C634">
        <v>1</v>
      </c>
      <c r="D634">
        <v>1</v>
      </c>
      <c r="E634">
        <v>1</v>
      </c>
      <c r="F634">
        <v>2500</v>
      </c>
      <c r="G634">
        <v>3200</v>
      </c>
      <c r="H634">
        <v>2500</v>
      </c>
      <c r="I634">
        <v>3200</v>
      </c>
      <c r="K634" s="57">
        <v>2011</v>
      </c>
      <c r="L634" s="58">
        <v>5100</v>
      </c>
      <c r="M634" s="58">
        <v>-2000</v>
      </c>
      <c r="N634" s="58">
        <v>1900</v>
      </c>
      <c r="O634" s="58">
        <v>3000</v>
      </c>
      <c r="P634" s="58">
        <v>2300</v>
      </c>
    </row>
    <row r="635" spans="1:16" ht="12.75">
      <c r="A635">
        <v>3350</v>
      </c>
      <c r="B635">
        <v>1</v>
      </c>
      <c r="C635">
        <v>1</v>
      </c>
      <c r="D635">
        <v>1</v>
      </c>
      <c r="E635">
        <v>1</v>
      </c>
      <c r="F635">
        <v>3100</v>
      </c>
      <c r="G635">
        <v>3600</v>
      </c>
      <c r="H635">
        <v>3100</v>
      </c>
      <c r="I635">
        <v>3600</v>
      </c>
      <c r="K635" s="57">
        <v>1992</v>
      </c>
      <c r="L635" s="58">
        <v>5100</v>
      </c>
      <c r="M635" s="58">
        <v>2000</v>
      </c>
      <c r="N635" s="58">
        <v>1900</v>
      </c>
      <c r="O635" s="58">
        <v>-2500</v>
      </c>
      <c r="P635" s="58">
        <v>2300</v>
      </c>
    </row>
    <row r="636" spans="1:16" ht="12.75">
      <c r="A636">
        <v>3375</v>
      </c>
      <c r="B636">
        <v>1</v>
      </c>
      <c r="C636">
        <v>1</v>
      </c>
      <c r="D636">
        <v>1</v>
      </c>
      <c r="E636">
        <v>1</v>
      </c>
      <c r="F636">
        <v>3000</v>
      </c>
      <c r="G636">
        <v>4000</v>
      </c>
      <c r="H636">
        <v>3000</v>
      </c>
      <c r="I636">
        <v>4000</v>
      </c>
      <c r="K636" s="57">
        <v>2006</v>
      </c>
      <c r="L636" s="58">
        <v>5100</v>
      </c>
      <c r="M636" s="58">
        <v>-1500</v>
      </c>
      <c r="N636" s="58">
        <v>1900</v>
      </c>
      <c r="O636" s="58">
        <v>3000</v>
      </c>
      <c r="P636" s="58">
        <v>2400</v>
      </c>
    </row>
    <row r="637" spans="1:16" ht="12.75">
      <c r="A637">
        <v>3400</v>
      </c>
      <c r="B637">
        <v>1</v>
      </c>
      <c r="C637">
        <v>1</v>
      </c>
      <c r="D637">
        <v>1</v>
      </c>
      <c r="E637">
        <v>1</v>
      </c>
      <c r="F637">
        <v>2800</v>
      </c>
      <c r="G637">
        <v>4500</v>
      </c>
      <c r="H637">
        <v>2800</v>
      </c>
      <c r="I637">
        <v>4500</v>
      </c>
      <c r="K637" s="57">
        <v>1997</v>
      </c>
      <c r="L637" s="57">
        <v>5100</v>
      </c>
      <c r="M637" s="57">
        <v>-1000</v>
      </c>
      <c r="N637" s="57">
        <v>1900</v>
      </c>
      <c r="O637" s="57">
        <v>6000</v>
      </c>
      <c r="P637" s="57">
        <v>2500</v>
      </c>
    </row>
    <row r="638" spans="1:16" ht="12.75">
      <c r="A638">
        <v>3400</v>
      </c>
      <c r="B638">
        <v>1</v>
      </c>
      <c r="C638">
        <v>1</v>
      </c>
      <c r="D638">
        <v>1</v>
      </c>
      <c r="E638">
        <v>1</v>
      </c>
      <c r="F638">
        <v>1200</v>
      </c>
      <c r="G638">
        <v>4200</v>
      </c>
      <c r="H638">
        <v>1200</v>
      </c>
      <c r="I638">
        <v>4200</v>
      </c>
      <c r="K638" s="57">
        <v>1995</v>
      </c>
      <c r="L638" s="58">
        <v>5100</v>
      </c>
      <c r="M638" s="58">
        <v>-2000</v>
      </c>
      <c r="N638" s="58">
        <v>1900</v>
      </c>
      <c r="O638" s="58">
        <v>5000</v>
      </c>
      <c r="P638" s="58">
        <v>2500</v>
      </c>
    </row>
    <row r="639" spans="1:16" ht="12.75">
      <c r="A639">
        <v>3400</v>
      </c>
      <c r="B639">
        <v>1</v>
      </c>
      <c r="C639">
        <v>1</v>
      </c>
      <c r="D639">
        <v>1</v>
      </c>
      <c r="E639">
        <v>1</v>
      </c>
      <c r="F639">
        <v>2100</v>
      </c>
      <c r="G639">
        <v>4500</v>
      </c>
      <c r="H639">
        <v>2100</v>
      </c>
      <c r="I639">
        <v>4500</v>
      </c>
      <c r="K639" s="57">
        <v>1992</v>
      </c>
      <c r="L639" s="58">
        <v>5100</v>
      </c>
      <c r="M639" s="58">
        <v>-1000</v>
      </c>
      <c r="N639" s="58">
        <v>1900</v>
      </c>
      <c r="O639" s="58">
        <v>10000</v>
      </c>
      <c r="P639" s="58">
        <v>2500</v>
      </c>
    </row>
    <row r="640" spans="1:16" ht="12.75">
      <c r="A640">
        <v>3400</v>
      </c>
      <c r="B640">
        <v>1</v>
      </c>
      <c r="C640">
        <v>1</v>
      </c>
      <c r="D640">
        <v>1</v>
      </c>
      <c r="E640">
        <v>1</v>
      </c>
      <c r="F640">
        <v>2500</v>
      </c>
      <c r="G640">
        <v>12000</v>
      </c>
      <c r="H640">
        <v>2500</v>
      </c>
      <c r="I640">
        <v>6000</v>
      </c>
      <c r="K640" s="57">
        <v>1992</v>
      </c>
      <c r="L640" s="58">
        <v>5100</v>
      </c>
      <c r="M640" s="58">
        <v>-2200</v>
      </c>
      <c r="N640" s="58">
        <v>1900</v>
      </c>
      <c r="O640" s="58">
        <v>3100</v>
      </c>
      <c r="P640" s="58">
        <v>2525</v>
      </c>
    </row>
    <row r="641" spans="1:16" ht="12.75">
      <c r="A641">
        <v>3400</v>
      </c>
      <c r="B641">
        <v>1</v>
      </c>
      <c r="C641">
        <v>1</v>
      </c>
      <c r="D641">
        <v>1</v>
      </c>
      <c r="E641">
        <v>1</v>
      </c>
      <c r="F641">
        <v>1500</v>
      </c>
      <c r="G641">
        <v>4500</v>
      </c>
      <c r="H641">
        <v>1500</v>
      </c>
      <c r="I641">
        <v>4500</v>
      </c>
      <c r="K641" s="57">
        <v>2002</v>
      </c>
      <c r="L641" s="57">
        <v>5100</v>
      </c>
      <c r="M641" s="57">
        <v>-1500</v>
      </c>
      <c r="N641" s="57">
        <v>1900</v>
      </c>
      <c r="O641" s="57">
        <v>3200</v>
      </c>
      <c r="P641" s="57">
        <v>2550</v>
      </c>
    </row>
    <row r="642" spans="1:16" ht="12.75">
      <c r="A642">
        <v>3400</v>
      </c>
      <c r="B642">
        <v>1</v>
      </c>
      <c r="C642">
        <v>1</v>
      </c>
      <c r="D642">
        <v>1</v>
      </c>
      <c r="E642">
        <v>1</v>
      </c>
      <c r="F642">
        <v>2499</v>
      </c>
      <c r="G642">
        <v>3700</v>
      </c>
      <c r="H642">
        <v>2499</v>
      </c>
      <c r="I642">
        <v>3700</v>
      </c>
      <c r="K642" s="57">
        <v>2012</v>
      </c>
      <c r="L642" s="57">
        <v>5100</v>
      </c>
      <c r="M642" s="57">
        <v>2500</v>
      </c>
      <c r="N642" s="57">
        <v>1900</v>
      </c>
      <c r="O642" s="57">
        <v>-3500</v>
      </c>
      <c r="P642" s="57">
        <v>2800</v>
      </c>
    </row>
    <row r="643" spans="1:16" ht="12.75">
      <c r="A643">
        <v>3450</v>
      </c>
      <c r="B643">
        <v>1</v>
      </c>
      <c r="C643">
        <v>1</v>
      </c>
      <c r="D643">
        <v>1</v>
      </c>
      <c r="E643">
        <v>1</v>
      </c>
      <c r="F643">
        <v>3000</v>
      </c>
      <c r="G643">
        <v>4000</v>
      </c>
      <c r="H643">
        <v>3000</v>
      </c>
      <c r="I643">
        <v>4000</v>
      </c>
      <c r="K643" s="57">
        <v>1995</v>
      </c>
      <c r="L643" s="58">
        <v>5100</v>
      </c>
      <c r="M643" s="58">
        <v>-2000</v>
      </c>
      <c r="N643" s="58">
        <v>1900</v>
      </c>
      <c r="O643" s="58">
        <v>3750</v>
      </c>
      <c r="P643" s="58">
        <v>2800</v>
      </c>
    </row>
    <row r="644" spans="1:16" ht="12.75">
      <c r="A644">
        <v>3450</v>
      </c>
      <c r="B644">
        <v>1</v>
      </c>
      <c r="C644">
        <v>1</v>
      </c>
      <c r="D644">
        <v>1</v>
      </c>
      <c r="E644">
        <v>1</v>
      </c>
      <c r="F644">
        <v>2000</v>
      </c>
      <c r="G644">
        <v>3800</v>
      </c>
      <c r="H644">
        <v>2000</v>
      </c>
      <c r="I644">
        <v>3800</v>
      </c>
      <c r="K644" s="57">
        <v>1992</v>
      </c>
      <c r="L644" s="58">
        <v>5100</v>
      </c>
      <c r="M644" s="58">
        <v>-800</v>
      </c>
      <c r="N644" s="58">
        <v>1900</v>
      </c>
      <c r="O644" s="58">
        <v>5000</v>
      </c>
      <c r="P644" s="58">
        <v>2800</v>
      </c>
    </row>
    <row r="645" spans="1:16" ht="12.75">
      <c r="A645">
        <v>3450</v>
      </c>
      <c r="B645">
        <v>1</v>
      </c>
      <c r="C645">
        <v>1</v>
      </c>
      <c r="D645">
        <v>1</v>
      </c>
      <c r="E645">
        <v>1</v>
      </c>
      <c r="F645">
        <v>1500</v>
      </c>
      <c r="G645">
        <v>4500</v>
      </c>
      <c r="H645">
        <v>1500</v>
      </c>
      <c r="I645">
        <v>4500</v>
      </c>
      <c r="K645" s="57">
        <v>1992</v>
      </c>
      <c r="L645" s="58">
        <v>5100</v>
      </c>
      <c r="M645" s="58">
        <v>2500</v>
      </c>
      <c r="N645" s="58">
        <v>1900</v>
      </c>
      <c r="O645" s="58">
        <v>-2800</v>
      </c>
      <c r="P645" s="58">
        <v>2800</v>
      </c>
    </row>
    <row r="646" spans="1:16" ht="12.75">
      <c r="A646">
        <v>3475</v>
      </c>
      <c r="B646">
        <v>1</v>
      </c>
      <c r="C646">
        <v>1</v>
      </c>
      <c r="D646">
        <v>1</v>
      </c>
      <c r="E646">
        <v>1</v>
      </c>
      <c r="F646">
        <v>2450</v>
      </c>
      <c r="G646">
        <v>4500</v>
      </c>
      <c r="H646">
        <v>2450</v>
      </c>
      <c r="I646">
        <v>4500</v>
      </c>
      <c r="K646" s="57">
        <v>1992</v>
      </c>
      <c r="L646" s="58">
        <v>5100</v>
      </c>
      <c r="M646" s="58">
        <v>-2500</v>
      </c>
      <c r="N646" s="58">
        <v>1900</v>
      </c>
      <c r="O646" s="58">
        <v>5000</v>
      </c>
      <c r="P646" s="58">
        <v>2850</v>
      </c>
    </row>
    <row r="647" spans="1:16" ht="12.75">
      <c r="A647">
        <v>3475</v>
      </c>
      <c r="B647">
        <v>1</v>
      </c>
      <c r="C647">
        <v>1</v>
      </c>
      <c r="D647">
        <v>1</v>
      </c>
      <c r="E647">
        <v>1</v>
      </c>
      <c r="F647">
        <v>2500</v>
      </c>
      <c r="G647">
        <v>4500</v>
      </c>
      <c r="H647">
        <v>2500</v>
      </c>
      <c r="I647">
        <v>4500</v>
      </c>
      <c r="K647" s="57">
        <v>2009</v>
      </c>
      <c r="L647" s="58">
        <v>5100</v>
      </c>
      <c r="M647" s="58">
        <v>1750</v>
      </c>
      <c r="N647" s="58">
        <v>1900</v>
      </c>
      <c r="O647" s="58">
        <v>-4000</v>
      </c>
      <c r="P647" s="58">
        <v>2950</v>
      </c>
    </row>
    <row r="648" spans="1:16" ht="12.75">
      <c r="A648">
        <v>3475</v>
      </c>
      <c r="B648">
        <v>1</v>
      </c>
      <c r="C648">
        <v>1</v>
      </c>
      <c r="D648">
        <v>1</v>
      </c>
      <c r="E648">
        <v>1</v>
      </c>
      <c r="F648">
        <v>2600</v>
      </c>
      <c r="G648">
        <v>3900</v>
      </c>
      <c r="H648">
        <v>2600</v>
      </c>
      <c r="I648">
        <v>3900</v>
      </c>
      <c r="K648" s="57">
        <v>1992</v>
      </c>
      <c r="L648" s="58">
        <v>5100</v>
      </c>
      <c r="M648" s="58">
        <v>1500</v>
      </c>
      <c r="N648" s="58">
        <v>1900</v>
      </c>
      <c r="O648" s="58">
        <v>-2999</v>
      </c>
      <c r="P648" s="58">
        <v>2999</v>
      </c>
    </row>
    <row r="649" spans="1:16" ht="12.75">
      <c r="A649">
        <v>3500</v>
      </c>
      <c r="B649">
        <v>1</v>
      </c>
      <c r="C649">
        <v>1</v>
      </c>
      <c r="D649">
        <v>1</v>
      </c>
      <c r="E649">
        <v>1</v>
      </c>
      <c r="F649">
        <v>1500</v>
      </c>
      <c r="G649">
        <v>4000</v>
      </c>
      <c r="H649">
        <v>1500</v>
      </c>
      <c r="I649">
        <v>4000</v>
      </c>
      <c r="K649" s="57">
        <v>2009</v>
      </c>
      <c r="L649" s="58">
        <v>5100</v>
      </c>
      <c r="M649" s="58">
        <v>2000</v>
      </c>
      <c r="N649" s="58">
        <v>1900</v>
      </c>
      <c r="O649" s="58">
        <v>-4500</v>
      </c>
      <c r="P649" s="58">
        <v>3000</v>
      </c>
    </row>
    <row r="650" spans="1:16" ht="12.75">
      <c r="A650">
        <v>3500</v>
      </c>
      <c r="B650">
        <v>1</v>
      </c>
      <c r="C650">
        <v>1</v>
      </c>
      <c r="D650">
        <v>1</v>
      </c>
      <c r="E650">
        <v>1</v>
      </c>
      <c r="F650">
        <v>2400</v>
      </c>
      <c r="G650">
        <v>4200</v>
      </c>
      <c r="H650">
        <v>2400</v>
      </c>
      <c r="I650">
        <v>4200</v>
      </c>
      <c r="K650" s="57">
        <v>2009</v>
      </c>
      <c r="L650" s="58">
        <v>5100</v>
      </c>
      <c r="M650" s="58">
        <v>2000</v>
      </c>
      <c r="N650" s="58">
        <v>1900</v>
      </c>
      <c r="O650" s="58">
        <v>-3000</v>
      </c>
      <c r="P650" s="58">
        <v>3000</v>
      </c>
    </row>
    <row r="651" spans="1:16" ht="12.75">
      <c r="A651">
        <v>3500</v>
      </c>
      <c r="B651">
        <v>1</v>
      </c>
      <c r="C651">
        <v>1</v>
      </c>
      <c r="D651">
        <v>1</v>
      </c>
      <c r="E651">
        <v>1</v>
      </c>
      <c r="F651">
        <v>3000</v>
      </c>
      <c r="G651">
        <v>3900</v>
      </c>
      <c r="H651">
        <v>3000</v>
      </c>
      <c r="I651">
        <v>3900</v>
      </c>
      <c r="K651" s="57">
        <v>2006</v>
      </c>
      <c r="L651" s="58">
        <v>5100</v>
      </c>
      <c r="M651" s="58">
        <v>1000</v>
      </c>
      <c r="N651" s="58">
        <v>1900</v>
      </c>
      <c r="O651" s="58">
        <v>-2400</v>
      </c>
      <c r="P651" s="58">
        <v>3000</v>
      </c>
    </row>
    <row r="652" spans="1:16" ht="12.75">
      <c r="A652">
        <v>3500</v>
      </c>
      <c r="B652">
        <v>1</v>
      </c>
      <c r="C652">
        <v>1</v>
      </c>
      <c r="D652">
        <v>1</v>
      </c>
      <c r="E652">
        <v>1</v>
      </c>
      <c r="F652">
        <v>2000</v>
      </c>
      <c r="G652">
        <v>3800</v>
      </c>
      <c r="H652">
        <v>2000</v>
      </c>
      <c r="I652">
        <v>3800</v>
      </c>
      <c r="K652" s="57">
        <v>2006</v>
      </c>
      <c r="L652" s="58">
        <v>5100</v>
      </c>
      <c r="M652" s="58">
        <v>-3000</v>
      </c>
      <c r="N652" s="58">
        <v>1900</v>
      </c>
      <c r="O652" s="58">
        <v>3500</v>
      </c>
      <c r="P652" s="58">
        <v>3000</v>
      </c>
    </row>
    <row r="653" spans="1:16" ht="12.75">
      <c r="A653">
        <v>3500</v>
      </c>
      <c r="B653">
        <v>1</v>
      </c>
      <c r="C653">
        <v>1</v>
      </c>
      <c r="D653">
        <v>1</v>
      </c>
      <c r="E653">
        <v>1</v>
      </c>
      <c r="F653">
        <v>1000</v>
      </c>
      <c r="G653">
        <v>3000</v>
      </c>
      <c r="H653">
        <v>1000</v>
      </c>
      <c r="I653">
        <v>3000</v>
      </c>
      <c r="K653" s="57">
        <v>2004</v>
      </c>
      <c r="L653" s="57">
        <v>5100</v>
      </c>
      <c r="M653" s="57">
        <v>1000</v>
      </c>
      <c r="N653" s="57">
        <v>1900</v>
      </c>
      <c r="O653" s="57">
        <v>-4000</v>
      </c>
      <c r="P653" s="59">
        <v>3000</v>
      </c>
    </row>
    <row r="654" spans="1:16" ht="12.75">
      <c r="A654">
        <v>3500</v>
      </c>
      <c r="B654">
        <v>1</v>
      </c>
      <c r="C654">
        <v>1</v>
      </c>
      <c r="D654">
        <v>1</v>
      </c>
      <c r="E654">
        <v>1</v>
      </c>
      <c r="F654">
        <v>1001</v>
      </c>
      <c r="G654">
        <v>6000</v>
      </c>
      <c r="H654">
        <v>1001</v>
      </c>
      <c r="I654">
        <v>6000</v>
      </c>
      <c r="K654" s="57">
        <v>2004</v>
      </c>
      <c r="L654" s="57">
        <v>5100</v>
      </c>
      <c r="M654" s="57">
        <v>-2800</v>
      </c>
      <c r="N654" s="57">
        <v>1900</v>
      </c>
      <c r="O654" s="57">
        <v>3200</v>
      </c>
      <c r="P654" s="59">
        <v>3000</v>
      </c>
    </row>
    <row r="655" spans="1:16" ht="12.75">
      <c r="A655">
        <v>3500</v>
      </c>
      <c r="B655">
        <v>1</v>
      </c>
      <c r="C655">
        <v>1</v>
      </c>
      <c r="D655">
        <v>1</v>
      </c>
      <c r="E655">
        <v>1</v>
      </c>
      <c r="F655">
        <v>1700</v>
      </c>
      <c r="G655">
        <v>3500</v>
      </c>
      <c r="H655">
        <v>1700</v>
      </c>
      <c r="I655">
        <v>3500</v>
      </c>
      <c r="K655" s="57">
        <v>1996</v>
      </c>
      <c r="L655" s="57">
        <v>5100</v>
      </c>
      <c r="M655" s="57">
        <v>2500</v>
      </c>
      <c r="N655" s="57">
        <v>1900</v>
      </c>
      <c r="O655" s="57">
        <v>-3250</v>
      </c>
      <c r="P655" s="57">
        <v>3000</v>
      </c>
    </row>
    <row r="656" spans="1:16" ht="12.75">
      <c r="A656">
        <v>3500</v>
      </c>
      <c r="B656">
        <v>1</v>
      </c>
      <c r="C656">
        <v>1</v>
      </c>
      <c r="D656">
        <v>1</v>
      </c>
      <c r="E656">
        <v>1</v>
      </c>
      <c r="F656">
        <v>2250</v>
      </c>
      <c r="G656">
        <v>3500</v>
      </c>
      <c r="H656">
        <v>2250</v>
      </c>
      <c r="I656">
        <v>3500</v>
      </c>
      <c r="K656" s="57">
        <v>1996</v>
      </c>
      <c r="L656" s="57">
        <v>5100</v>
      </c>
      <c r="M656" s="57">
        <v>1000</v>
      </c>
      <c r="N656" s="57">
        <v>1900</v>
      </c>
      <c r="O656" s="57">
        <v>-4000</v>
      </c>
      <c r="P656" s="57">
        <v>3000</v>
      </c>
    </row>
    <row r="657" spans="1:16" ht="12.75">
      <c r="A657">
        <v>3500</v>
      </c>
      <c r="B657">
        <v>1</v>
      </c>
      <c r="C657">
        <v>1</v>
      </c>
      <c r="D657">
        <v>1</v>
      </c>
      <c r="E657">
        <v>1</v>
      </c>
      <c r="F657">
        <v>3500</v>
      </c>
      <c r="G657">
        <v>4000</v>
      </c>
      <c r="H657">
        <v>3500</v>
      </c>
      <c r="I657">
        <v>4000</v>
      </c>
      <c r="K657" s="57">
        <v>1995</v>
      </c>
      <c r="L657" s="58">
        <v>5100</v>
      </c>
      <c r="M657" s="58">
        <v>2500</v>
      </c>
      <c r="N657" s="58">
        <v>1900</v>
      </c>
      <c r="O657" s="58">
        <v>-4000</v>
      </c>
      <c r="P657" s="58">
        <v>3000</v>
      </c>
    </row>
    <row r="658" spans="1:16" ht="12.75">
      <c r="A658">
        <v>3500</v>
      </c>
      <c r="B658">
        <v>1</v>
      </c>
      <c r="C658">
        <v>1</v>
      </c>
      <c r="D658">
        <v>1</v>
      </c>
      <c r="E658">
        <v>1</v>
      </c>
      <c r="F658">
        <v>2500</v>
      </c>
      <c r="G658">
        <v>5000</v>
      </c>
      <c r="H658">
        <v>2500</v>
      </c>
      <c r="I658">
        <v>5000</v>
      </c>
      <c r="K658" s="57">
        <v>1992</v>
      </c>
      <c r="L658" s="58">
        <v>5100</v>
      </c>
      <c r="M658" s="58">
        <v>900</v>
      </c>
      <c r="N658" s="58">
        <v>1900</v>
      </c>
      <c r="O658" s="58">
        <v>-4500</v>
      </c>
      <c r="P658" s="58">
        <v>3000</v>
      </c>
    </row>
    <row r="659" spans="1:16" ht="12.75">
      <c r="A659">
        <v>3500</v>
      </c>
      <c r="B659">
        <v>1</v>
      </c>
      <c r="C659">
        <v>1</v>
      </c>
      <c r="D659">
        <v>1</v>
      </c>
      <c r="E659">
        <v>1</v>
      </c>
      <c r="F659">
        <v>500</v>
      </c>
      <c r="G659">
        <v>3800</v>
      </c>
      <c r="H659">
        <v>1000</v>
      </c>
      <c r="I659">
        <v>3800</v>
      </c>
      <c r="K659" s="57">
        <v>1992</v>
      </c>
      <c r="L659" s="58">
        <v>5100</v>
      </c>
      <c r="M659" s="58">
        <v>2500</v>
      </c>
      <c r="N659" s="58">
        <v>1900</v>
      </c>
      <c r="O659" s="58">
        <v>-3500</v>
      </c>
      <c r="P659" s="58">
        <v>3000</v>
      </c>
    </row>
    <row r="660" spans="1:16" ht="12.75">
      <c r="A660">
        <v>3500</v>
      </c>
      <c r="B660">
        <v>1</v>
      </c>
      <c r="C660">
        <v>1</v>
      </c>
      <c r="D660">
        <v>1</v>
      </c>
      <c r="E660">
        <v>1</v>
      </c>
      <c r="F660">
        <v>2500</v>
      </c>
      <c r="G660">
        <v>4000</v>
      </c>
      <c r="H660">
        <v>2500</v>
      </c>
      <c r="I660">
        <v>4000</v>
      </c>
      <c r="K660" s="57">
        <v>1992</v>
      </c>
      <c r="L660" s="58">
        <v>5100</v>
      </c>
      <c r="M660" s="58">
        <v>-2800</v>
      </c>
      <c r="N660" s="58">
        <v>1900</v>
      </c>
      <c r="O660" s="58">
        <v>4800</v>
      </c>
      <c r="P660" s="58">
        <v>3050</v>
      </c>
    </row>
    <row r="661" spans="1:16" ht="12.75">
      <c r="A661">
        <v>3500</v>
      </c>
      <c r="B661">
        <v>1</v>
      </c>
      <c r="C661">
        <v>1</v>
      </c>
      <c r="D661">
        <v>1</v>
      </c>
      <c r="E661">
        <v>1</v>
      </c>
      <c r="F661">
        <v>1500</v>
      </c>
      <c r="G661">
        <v>4500</v>
      </c>
      <c r="H661">
        <v>1500</v>
      </c>
      <c r="I661">
        <v>4500</v>
      </c>
      <c r="K661" s="57">
        <v>1992</v>
      </c>
      <c r="L661" s="58">
        <v>5100</v>
      </c>
      <c r="M661" s="58">
        <v>-2500</v>
      </c>
      <c r="N661" s="58">
        <v>1900</v>
      </c>
      <c r="O661" s="58">
        <v>3500</v>
      </c>
      <c r="P661" s="58">
        <v>3050</v>
      </c>
    </row>
    <row r="662" spans="1:16" ht="12.75">
      <c r="A662">
        <v>3500</v>
      </c>
      <c r="B662">
        <v>1</v>
      </c>
      <c r="C662">
        <v>1</v>
      </c>
      <c r="D662">
        <v>1</v>
      </c>
      <c r="E662">
        <v>1</v>
      </c>
      <c r="F662">
        <v>3200</v>
      </c>
      <c r="G662">
        <v>3500</v>
      </c>
      <c r="H662">
        <v>3200</v>
      </c>
      <c r="I662">
        <v>3500</v>
      </c>
      <c r="K662" s="57">
        <v>2012</v>
      </c>
      <c r="L662" s="57">
        <v>5100</v>
      </c>
      <c r="M662" s="57">
        <v>2000</v>
      </c>
      <c r="N662" s="57">
        <v>1900</v>
      </c>
      <c r="O662" s="57">
        <v>-3600</v>
      </c>
      <c r="P662" s="57">
        <v>3100</v>
      </c>
    </row>
    <row r="663" spans="1:16" ht="12.75">
      <c r="A663">
        <v>3500</v>
      </c>
      <c r="B663">
        <v>1</v>
      </c>
      <c r="C663">
        <v>1</v>
      </c>
      <c r="D663">
        <v>1</v>
      </c>
      <c r="E663">
        <v>1</v>
      </c>
      <c r="F663">
        <v>3500</v>
      </c>
      <c r="G663">
        <v>3500</v>
      </c>
      <c r="H663">
        <v>3500</v>
      </c>
      <c r="I663">
        <v>3500</v>
      </c>
      <c r="K663" s="57">
        <v>2009</v>
      </c>
      <c r="L663" s="58">
        <v>5100</v>
      </c>
      <c r="M663" s="58">
        <v>2000</v>
      </c>
      <c r="N663" s="58">
        <v>1900</v>
      </c>
      <c r="O663" s="58">
        <v>-4000</v>
      </c>
      <c r="P663" s="58">
        <v>3100</v>
      </c>
    </row>
    <row r="664" spans="1:16" ht="12.75">
      <c r="A664">
        <v>3500</v>
      </c>
      <c r="B664">
        <v>1</v>
      </c>
      <c r="C664">
        <v>1</v>
      </c>
      <c r="D664">
        <v>1</v>
      </c>
      <c r="E664">
        <v>1</v>
      </c>
      <c r="F664">
        <v>3500</v>
      </c>
      <c r="G664">
        <v>3500</v>
      </c>
      <c r="H664">
        <v>3500</v>
      </c>
      <c r="I664">
        <v>3500</v>
      </c>
      <c r="K664" s="57">
        <v>2009</v>
      </c>
      <c r="L664" s="58">
        <v>5100</v>
      </c>
      <c r="M664" s="58">
        <v>2500</v>
      </c>
      <c r="N664" s="58">
        <v>1900</v>
      </c>
      <c r="O664" s="58">
        <v>-3300</v>
      </c>
      <c r="P664" s="58">
        <v>3100</v>
      </c>
    </row>
    <row r="665" spans="1:16" ht="12.75">
      <c r="A665">
        <v>3500</v>
      </c>
      <c r="B665">
        <v>1</v>
      </c>
      <c r="C665">
        <v>1</v>
      </c>
      <c r="D665">
        <v>1</v>
      </c>
      <c r="E665">
        <v>1</v>
      </c>
      <c r="F665">
        <v>3500</v>
      </c>
      <c r="G665">
        <v>3500</v>
      </c>
      <c r="H665">
        <v>3500</v>
      </c>
      <c r="I665">
        <v>3500</v>
      </c>
      <c r="K665" s="57">
        <v>2007</v>
      </c>
      <c r="L665" s="58">
        <v>5100</v>
      </c>
      <c r="M665" s="58">
        <v>1200</v>
      </c>
      <c r="N665" s="58">
        <v>1900</v>
      </c>
      <c r="O665" s="58">
        <v>-5000</v>
      </c>
      <c r="P665" s="58">
        <v>3100</v>
      </c>
    </row>
    <row r="666" spans="1:16" ht="12.75">
      <c r="A666">
        <v>3500</v>
      </c>
      <c r="B666">
        <v>1</v>
      </c>
      <c r="C666">
        <v>1</v>
      </c>
      <c r="D666">
        <v>1</v>
      </c>
      <c r="E666">
        <v>1</v>
      </c>
      <c r="F666">
        <v>2500</v>
      </c>
      <c r="G666">
        <v>5000</v>
      </c>
      <c r="H666">
        <v>2500</v>
      </c>
      <c r="I666">
        <v>5000</v>
      </c>
      <c r="K666" s="57">
        <v>2006</v>
      </c>
      <c r="L666" s="58">
        <v>5100</v>
      </c>
      <c r="M666" s="58">
        <v>2600</v>
      </c>
      <c r="N666" s="58">
        <v>1900</v>
      </c>
      <c r="O666" s="58">
        <v>-3500</v>
      </c>
      <c r="P666" s="58">
        <v>3100</v>
      </c>
    </row>
    <row r="667" spans="1:16" ht="12.75">
      <c r="A667">
        <v>3500</v>
      </c>
      <c r="B667">
        <v>1</v>
      </c>
      <c r="C667">
        <v>1</v>
      </c>
      <c r="D667">
        <v>1</v>
      </c>
      <c r="E667">
        <v>1</v>
      </c>
      <c r="F667">
        <v>1000</v>
      </c>
      <c r="G667">
        <v>6000</v>
      </c>
      <c r="H667">
        <v>1000</v>
      </c>
      <c r="I667">
        <v>6000</v>
      </c>
      <c r="K667" s="57">
        <v>2004</v>
      </c>
      <c r="L667" s="57">
        <v>5100</v>
      </c>
      <c r="M667" s="57">
        <v>2250</v>
      </c>
      <c r="N667" s="57">
        <v>1900</v>
      </c>
      <c r="O667" s="57">
        <v>-3400</v>
      </c>
      <c r="P667" s="59">
        <v>3100</v>
      </c>
    </row>
    <row r="668" spans="1:16" ht="12.75">
      <c r="A668">
        <v>3500</v>
      </c>
      <c r="B668">
        <v>1</v>
      </c>
      <c r="C668">
        <v>1</v>
      </c>
      <c r="D668">
        <v>1</v>
      </c>
      <c r="E668">
        <v>1</v>
      </c>
      <c r="F668">
        <v>3500</v>
      </c>
      <c r="G668">
        <v>3500</v>
      </c>
      <c r="H668">
        <v>3500</v>
      </c>
      <c r="I668">
        <v>3500</v>
      </c>
      <c r="K668" s="57">
        <v>2009</v>
      </c>
      <c r="L668" s="58">
        <v>5100</v>
      </c>
      <c r="M668" s="58">
        <v>2000</v>
      </c>
      <c r="N668" s="58">
        <v>1900</v>
      </c>
      <c r="O668" s="58">
        <v>-3750</v>
      </c>
      <c r="P668" s="58">
        <v>3125</v>
      </c>
    </row>
    <row r="669" spans="1:16" ht="12.75">
      <c r="A669">
        <v>3500</v>
      </c>
      <c r="B669">
        <v>1</v>
      </c>
      <c r="C669">
        <v>1</v>
      </c>
      <c r="D669">
        <v>1</v>
      </c>
      <c r="E669">
        <v>1</v>
      </c>
      <c r="F669">
        <v>3900</v>
      </c>
      <c r="G669">
        <v>3150</v>
      </c>
      <c r="H669">
        <v>3900</v>
      </c>
      <c r="I669">
        <v>3150</v>
      </c>
      <c r="K669" s="57">
        <v>2006</v>
      </c>
      <c r="L669" s="58">
        <v>5100</v>
      </c>
      <c r="M669" s="58">
        <v>-2000</v>
      </c>
      <c r="N669" s="58">
        <v>1900</v>
      </c>
      <c r="O669" s="58">
        <v>3999</v>
      </c>
      <c r="P669" s="58">
        <v>3150</v>
      </c>
    </row>
    <row r="670" spans="1:16" ht="12.75">
      <c r="A670">
        <v>3500</v>
      </c>
      <c r="B670">
        <v>1</v>
      </c>
      <c r="C670">
        <v>1</v>
      </c>
      <c r="D670">
        <v>1</v>
      </c>
      <c r="E670">
        <v>1</v>
      </c>
      <c r="F670">
        <v>2000</v>
      </c>
      <c r="G670">
        <v>5000</v>
      </c>
      <c r="H670">
        <v>2000</v>
      </c>
      <c r="I670">
        <v>5000</v>
      </c>
      <c r="K670" s="57">
        <v>2011</v>
      </c>
      <c r="L670" s="58">
        <v>5100</v>
      </c>
      <c r="M670" s="58">
        <v>2500</v>
      </c>
      <c r="N670" s="58">
        <v>1900</v>
      </c>
      <c r="O670" s="58">
        <v>-3500</v>
      </c>
      <c r="P670" s="58">
        <v>3200</v>
      </c>
    </row>
    <row r="671" spans="1:16" ht="12.75">
      <c r="A671">
        <v>3520</v>
      </c>
      <c r="B671">
        <v>1</v>
      </c>
      <c r="C671">
        <v>1</v>
      </c>
      <c r="D671">
        <v>1</v>
      </c>
      <c r="E671">
        <v>1</v>
      </c>
      <c r="F671">
        <v>2000</v>
      </c>
      <c r="G671">
        <v>3500</v>
      </c>
      <c r="H671">
        <v>2000</v>
      </c>
      <c r="I671">
        <v>3500</v>
      </c>
      <c r="K671" s="57">
        <v>2007</v>
      </c>
      <c r="L671" s="58">
        <v>5100</v>
      </c>
      <c r="M671" s="58">
        <v>-3200</v>
      </c>
      <c r="N671" s="58">
        <v>1900</v>
      </c>
      <c r="O671" s="58">
        <v>3000</v>
      </c>
      <c r="P671" s="58">
        <v>3200</v>
      </c>
    </row>
    <row r="672" spans="1:16" ht="12.75">
      <c r="A672">
        <v>3550</v>
      </c>
      <c r="B672">
        <v>1</v>
      </c>
      <c r="C672">
        <v>1</v>
      </c>
      <c r="D672">
        <v>1</v>
      </c>
      <c r="E672">
        <v>1</v>
      </c>
      <c r="F672">
        <v>3050</v>
      </c>
      <c r="G672">
        <v>3800</v>
      </c>
      <c r="H672">
        <v>3050</v>
      </c>
      <c r="I672">
        <v>3800</v>
      </c>
      <c r="K672" s="57">
        <v>2007</v>
      </c>
      <c r="L672" s="57">
        <v>5100</v>
      </c>
      <c r="M672" s="57">
        <v>-3000</v>
      </c>
      <c r="N672" s="57">
        <v>1900</v>
      </c>
      <c r="O672" s="57">
        <v>3900</v>
      </c>
      <c r="P672" s="57">
        <v>3200</v>
      </c>
    </row>
    <row r="673" spans="1:16" ht="12.75">
      <c r="A673">
        <v>3575</v>
      </c>
      <c r="B673">
        <v>1</v>
      </c>
      <c r="C673">
        <v>1</v>
      </c>
      <c r="D673">
        <v>1</v>
      </c>
      <c r="E673">
        <v>1</v>
      </c>
      <c r="F673">
        <v>3129</v>
      </c>
      <c r="G673">
        <v>4000</v>
      </c>
      <c r="H673">
        <v>3129</v>
      </c>
      <c r="I673">
        <v>4000</v>
      </c>
      <c r="K673" s="57">
        <v>2001</v>
      </c>
      <c r="L673" s="57">
        <v>5100</v>
      </c>
      <c r="M673" s="57">
        <v>1500</v>
      </c>
      <c r="N673" s="57">
        <v>1900</v>
      </c>
      <c r="O673" s="57">
        <v>-4000</v>
      </c>
      <c r="P673" s="57">
        <v>3200</v>
      </c>
    </row>
    <row r="674" spans="1:16" ht="12.75">
      <c r="A674">
        <v>3600</v>
      </c>
      <c r="B674">
        <v>1</v>
      </c>
      <c r="C674">
        <v>1</v>
      </c>
      <c r="D674">
        <v>1</v>
      </c>
      <c r="E674">
        <v>1</v>
      </c>
      <c r="F674">
        <v>3500</v>
      </c>
      <c r="G674">
        <v>3700</v>
      </c>
      <c r="H674">
        <v>3500</v>
      </c>
      <c r="I674">
        <v>3700</v>
      </c>
      <c r="K674" s="57">
        <v>1996</v>
      </c>
      <c r="L674" s="57">
        <v>5100</v>
      </c>
      <c r="M674" s="57">
        <v>-2500</v>
      </c>
      <c r="N674" s="57">
        <v>1900</v>
      </c>
      <c r="O674" s="57">
        <v>3500</v>
      </c>
      <c r="P674" s="57">
        <v>3200</v>
      </c>
    </row>
    <row r="675" spans="1:16" ht="12.75">
      <c r="A675">
        <v>3600</v>
      </c>
      <c r="B675">
        <v>1</v>
      </c>
      <c r="C675">
        <v>1</v>
      </c>
      <c r="D675">
        <v>1</v>
      </c>
      <c r="E675">
        <v>1</v>
      </c>
      <c r="F675">
        <v>2000</v>
      </c>
      <c r="G675">
        <v>3500</v>
      </c>
      <c r="H675">
        <v>2000</v>
      </c>
      <c r="I675">
        <v>3500</v>
      </c>
      <c r="K675" s="57">
        <v>1994</v>
      </c>
      <c r="L675" s="58">
        <v>5100</v>
      </c>
      <c r="M675" s="58">
        <v>-2500</v>
      </c>
      <c r="N675" s="58">
        <v>1900</v>
      </c>
      <c r="O675" s="58">
        <v>4300</v>
      </c>
      <c r="P675" s="58">
        <v>3200</v>
      </c>
    </row>
    <row r="676" spans="1:16" ht="12.75">
      <c r="A676">
        <v>3600</v>
      </c>
      <c r="B676">
        <v>1</v>
      </c>
      <c r="C676">
        <v>1</v>
      </c>
      <c r="D676">
        <v>1</v>
      </c>
      <c r="E676">
        <v>1</v>
      </c>
      <c r="F676">
        <v>1000</v>
      </c>
      <c r="G676">
        <v>5000</v>
      </c>
      <c r="H676">
        <v>1000</v>
      </c>
      <c r="I676">
        <v>5000</v>
      </c>
      <c r="K676" s="57">
        <v>1992</v>
      </c>
      <c r="L676" s="58">
        <v>5100</v>
      </c>
      <c r="M676" s="58">
        <v>-2000</v>
      </c>
      <c r="N676" s="58">
        <v>1900</v>
      </c>
      <c r="O676" s="58">
        <v>4000</v>
      </c>
      <c r="P676" s="58">
        <v>3200</v>
      </c>
    </row>
    <row r="677" spans="1:16" ht="12.75">
      <c r="A677">
        <v>3600</v>
      </c>
      <c r="B677">
        <v>1</v>
      </c>
      <c r="C677">
        <v>1</v>
      </c>
      <c r="D677">
        <v>1</v>
      </c>
      <c r="E677">
        <v>1</v>
      </c>
      <c r="F677">
        <v>2800</v>
      </c>
      <c r="G677">
        <v>3800</v>
      </c>
      <c r="H677">
        <v>2800</v>
      </c>
      <c r="I677">
        <v>3800</v>
      </c>
      <c r="K677" s="57">
        <v>1992</v>
      </c>
      <c r="L677" s="58">
        <v>5100</v>
      </c>
      <c r="M677" s="58">
        <v>3000</v>
      </c>
      <c r="N677" s="58">
        <v>1900</v>
      </c>
      <c r="O677" s="58">
        <v>-3500</v>
      </c>
      <c r="P677" s="58">
        <v>3200</v>
      </c>
    </row>
    <row r="678" spans="1:16" ht="12.75">
      <c r="A678">
        <v>3600</v>
      </c>
      <c r="B678">
        <v>1</v>
      </c>
      <c r="C678">
        <v>1</v>
      </c>
      <c r="D678">
        <v>1</v>
      </c>
      <c r="E678">
        <v>1</v>
      </c>
      <c r="F678">
        <v>2000</v>
      </c>
      <c r="G678">
        <v>5000</v>
      </c>
      <c r="H678">
        <v>2000</v>
      </c>
      <c r="I678">
        <v>5000</v>
      </c>
      <c r="K678" s="57">
        <v>1992</v>
      </c>
      <c r="L678" s="58">
        <v>5100</v>
      </c>
      <c r="M678" s="58">
        <v>3000</v>
      </c>
      <c r="N678" s="58">
        <v>1900</v>
      </c>
      <c r="O678" s="58">
        <v>-5500</v>
      </c>
      <c r="P678" s="58">
        <v>3200</v>
      </c>
    </row>
    <row r="679" spans="1:16" ht="12.75">
      <c r="A679">
        <v>3600</v>
      </c>
      <c r="B679">
        <v>1</v>
      </c>
      <c r="C679">
        <v>1</v>
      </c>
      <c r="D679">
        <v>1</v>
      </c>
      <c r="E679">
        <v>1</v>
      </c>
      <c r="F679">
        <v>3250</v>
      </c>
      <c r="G679">
        <v>4200</v>
      </c>
      <c r="H679">
        <v>3250</v>
      </c>
      <c r="I679">
        <v>4200</v>
      </c>
      <c r="K679" s="57">
        <v>2011</v>
      </c>
      <c r="L679" s="58">
        <v>5100</v>
      </c>
      <c r="M679" s="58">
        <v>-4050</v>
      </c>
      <c r="N679" s="58">
        <v>1900</v>
      </c>
      <c r="O679" s="58">
        <v>5000</v>
      </c>
      <c r="P679" s="58">
        <v>3250</v>
      </c>
    </row>
    <row r="680" spans="1:16" ht="12.75">
      <c r="A680">
        <v>3600</v>
      </c>
      <c r="B680">
        <v>1</v>
      </c>
      <c r="C680">
        <v>1</v>
      </c>
      <c r="D680">
        <v>1</v>
      </c>
      <c r="E680">
        <v>1</v>
      </c>
      <c r="F680">
        <v>2000</v>
      </c>
      <c r="G680">
        <v>3700</v>
      </c>
      <c r="H680">
        <v>2000</v>
      </c>
      <c r="I680">
        <v>3700</v>
      </c>
      <c r="K680" s="57">
        <v>2008</v>
      </c>
      <c r="L680" s="58">
        <v>5100</v>
      </c>
      <c r="M680" s="58">
        <v>2000</v>
      </c>
      <c r="N680" s="58">
        <v>1900</v>
      </c>
      <c r="O680" s="58">
        <v>-3500</v>
      </c>
      <c r="P680" s="58">
        <v>3250</v>
      </c>
    </row>
    <row r="681" spans="1:16" ht="12.75">
      <c r="A681">
        <v>3600</v>
      </c>
      <c r="B681">
        <v>1</v>
      </c>
      <c r="C681">
        <v>1</v>
      </c>
      <c r="D681">
        <v>1</v>
      </c>
      <c r="E681">
        <v>1</v>
      </c>
      <c r="F681">
        <v>1500</v>
      </c>
      <c r="G681">
        <v>6000</v>
      </c>
      <c r="H681">
        <v>1500</v>
      </c>
      <c r="I681">
        <v>6000</v>
      </c>
      <c r="K681" s="57">
        <v>1999</v>
      </c>
      <c r="L681" s="57">
        <v>5100</v>
      </c>
      <c r="M681" s="57">
        <v>2500</v>
      </c>
      <c r="N681" s="57">
        <v>1900</v>
      </c>
      <c r="O681" s="57">
        <v>-3500</v>
      </c>
      <c r="P681" s="57">
        <v>3250</v>
      </c>
    </row>
    <row r="682" spans="1:16" ht="12.75">
      <c r="A682">
        <v>3600</v>
      </c>
      <c r="B682">
        <v>1</v>
      </c>
      <c r="C682">
        <v>1</v>
      </c>
      <c r="D682">
        <v>1</v>
      </c>
      <c r="E682">
        <v>1</v>
      </c>
      <c r="F682">
        <v>1100</v>
      </c>
      <c r="G682">
        <v>3800</v>
      </c>
      <c r="H682">
        <v>1100</v>
      </c>
      <c r="I682">
        <v>3800</v>
      </c>
      <c r="K682" s="57">
        <v>1996</v>
      </c>
      <c r="L682" s="57">
        <v>5100</v>
      </c>
      <c r="M682" s="57">
        <v>1000</v>
      </c>
      <c r="N682" s="57">
        <v>1900</v>
      </c>
      <c r="O682" s="57">
        <v>-6000</v>
      </c>
      <c r="P682" s="57">
        <v>3250</v>
      </c>
    </row>
    <row r="683" spans="1:16" ht="12.75">
      <c r="A683">
        <v>3605</v>
      </c>
      <c r="B683">
        <v>1</v>
      </c>
      <c r="C683">
        <v>1</v>
      </c>
      <c r="D683">
        <v>1</v>
      </c>
      <c r="E683">
        <v>1</v>
      </c>
      <c r="F683">
        <v>2500</v>
      </c>
      <c r="G683">
        <v>5000</v>
      </c>
      <c r="H683">
        <v>2500</v>
      </c>
      <c r="I683">
        <v>5000</v>
      </c>
      <c r="K683" s="57">
        <v>1996</v>
      </c>
      <c r="L683" s="57">
        <v>5100</v>
      </c>
      <c r="M683" s="57">
        <v>2000</v>
      </c>
      <c r="N683" s="57">
        <v>1900</v>
      </c>
      <c r="O683" s="57">
        <v>-4000</v>
      </c>
      <c r="P683" s="57">
        <v>3250</v>
      </c>
    </row>
    <row r="684" spans="1:16" ht="12.75">
      <c r="A684">
        <v>3625</v>
      </c>
      <c r="B684">
        <v>1</v>
      </c>
      <c r="C684">
        <v>1</v>
      </c>
      <c r="D684">
        <v>1</v>
      </c>
      <c r="E684">
        <v>1</v>
      </c>
      <c r="F684">
        <v>1001</v>
      </c>
      <c r="G684">
        <v>3850</v>
      </c>
      <c r="H684">
        <v>1001</v>
      </c>
      <c r="I684">
        <v>3850</v>
      </c>
      <c r="K684" s="57">
        <v>1995</v>
      </c>
      <c r="L684" s="58">
        <v>5100</v>
      </c>
      <c r="M684" s="58">
        <v>3000</v>
      </c>
      <c r="N684" s="58">
        <v>1900</v>
      </c>
      <c r="O684" s="58">
        <v>-3500</v>
      </c>
      <c r="P684" s="58">
        <v>3250</v>
      </c>
    </row>
    <row r="685" spans="1:16" ht="12.75">
      <c r="A685">
        <v>3650</v>
      </c>
      <c r="B685">
        <v>1</v>
      </c>
      <c r="C685">
        <v>1</v>
      </c>
      <c r="D685">
        <v>1</v>
      </c>
      <c r="E685">
        <v>1</v>
      </c>
      <c r="F685">
        <v>1800</v>
      </c>
      <c r="G685">
        <v>5500</v>
      </c>
      <c r="H685">
        <v>1800</v>
      </c>
      <c r="I685">
        <v>5500</v>
      </c>
      <c r="K685" s="60">
        <v>1995</v>
      </c>
      <c r="L685" s="58">
        <v>5100</v>
      </c>
      <c r="M685" s="58">
        <v>-2500</v>
      </c>
      <c r="N685" s="58">
        <v>1900</v>
      </c>
      <c r="O685" s="58">
        <v>4500</v>
      </c>
      <c r="P685" s="58">
        <v>3250</v>
      </c>
    </row>
    <row r="686" spans="1:16" ht="12.75">
      <c r="A686">
        <v>3650</v>
      </c>
      <c r="B686">
        <v>1</v>
      </c>
      <c r="C686">
        <v>1</v>
      </c>
      <c r="D686">
        <v>1</v>
      </c>
      <c r="E686">
        <v>1</v>
      </c>
      <c r="F686">
        <v>2200</v>
      </c>
      <c r="G686">
        <v>4500</v>
      </c>
      <c r="H686">
        <v>2200</v>
      </c>
      <c r="I686">
        <v>4500</v>
      </c>
      <c r="K686" s="57">
        <v>1992</v>
      </c>
      <c r="L686" s="58">
        <v>5100</v>
      </c>
      <c r="M686" s="58">
        <v>-3000</v>
      </c>
      <c r="N686" s="58">
        <v>1900</v>
      </c>
      <c r="O686" s="58">
        <v>4000</v>
      </c>
      <c r="P686" s="58">
        <v>3250</v>
      </c>
    </row>
    <row r="687" spans="1:16" ht="12.75">
      <c r="A687">
        <v>3700</v>
      </c>
      <c r="B687">
        <v>1</v>
      </c>
      <c r="C687">
        <v>1</v>
      </c>
      <c r="D687">
        <v>1</v>
      </c>
      <c r="E687">
        <v>1</v>
      </c>
      <c r="F687">
        <v>2500</v>
      </c>
      <c r="G687">
        <v>4500</v>
      </c>
      <c r="H687">
        <v>2500</v>
      </c>
      <c r="I687">
        <v>4500</v>
      </c>
      <c r="K687" s="57">
        <v>2006</v>
      </c>
      <c r="L687" s="58">
        <v>5100</v>
      </c>
      <c r="M687" s="58">
        <v>-3100</v>
      </c>
      <c r="N687" s="58">
        <v>1900</v>
      </c>
      <c r="O687" s="58">
        <v>3500</v>
      </c>
      <c r="P687" s="58">
        <v>3300</v>
      </c>
    </row>
    <row r="688" spans="1:16" ht="12.75">
      <c r="A688">
        <v>3700</v>
      </c>
      <c r="B688">
        <v>1</v>
      </c>
      <c r="C688">
        <v>1</v>
      </c>
      <c r="D688">
        <v>1</v>
      </c>
      <c r="E688">
        <v>1</v>
      </c>
      <c r="F688">
        <v>2800</v>
      </c>
      <c r="G688">
        <v>3900</v>
      </c>
      <c r="H688">
        <v>2800</v>
      </c>
      <c r="I688">
        <v>3900</v>
      </c>
      <c r="K688" s="57">
        <v>2004</v>
      </c>
      <c r="L688" s="57">
        <v>5100</v>
      </c>
      <c r="M688" s="57">
        <v>-3200</v>
      </c>
      <c r="N688" s="57">
        <v>1900</v>
      </c>
      <c r="O688" s="57">
        <v>3400</v>
      </c>
      <c r="P688" s="59">
        <v>3300</v>
      </c>
    </row>
    <row r="689" spans="1:16" ht="12.75">
      <c r="A689">
        <v>3700</v>
      </c>
      <c r="B689">
        <v>1</v>
      </c>
      <c r="C689">
        <v>1</v>
      </c>
      <c r="D689">
        <v>1</v>
      </c>
      <c r="E689">
        <v>1</v>
      </c>
      <c r="F689">
        <v>3000</v>
      </c>
      <c r="G689">
        <v>6000</v>
      </c>
      <c r="H689">
        <v>3000</v>
      </c>
      <c r="I689">
        <v>6000</v>
      </c>
      <c r="K689" s="57">
        <v>2003</v>
      </c>
      <c r="L689" s="57">
        <v>5100</v>
      </c>
      <c r="M689" s="57">
        <v>-1600</v>
      </c>
      <c r="N689" s="57">
        <v>1900</v>
      </c>
      <c r="O689" s="57">
        <v>5600</v>
      </c>
      <c r="P689" s="57">
        <v>3300</v>
      </c>
    </row>
    <row r="690" spans="1:16" ht="12.75">
      <c r="A690">
        <v>3700</v>
      </c>
      <c r="B690">
        <v>1</v>
      </c>
      <c r="C690">
        <v>1</v>
      </c>
      <c r="D690">
        <v>1</v>
      </c>
      <c r="E690">
        <v>1</v>
      </c>
      <c r="F690">
        <v>1800</v>
      </c>
      <c r="G690">
        <v>5000</v>
      </c>
      <c r="H690">
        <v>1800</v>
      </c>
      <c r="I690">
        <v>5000</v>
      </c>
      <c r="K690" s="57">
        <v>1997</v>
      </c>
      <c r="L690" s="57">
        <v>5100</v>
      </c>
      <c r="M690" s="57">
        <v>2100</v>
      </c>
      <c r="N690" s="57">
        <v>1900</v>
      </c>
      <c r="O690" s="57">
        <v>-4500</v>
      </c>
      <c r="P690" s="57">
        <v>3300</v>
      </c>
    </row>
    <row r="691" spans="1:16" ht="12.75">
      <c r="A691">
        <v>3750</v>
      </c>
      <c r="B691">
        <v>1</v>
      </c>
      <c r="C691">
        <v>1</v>
      </c>
      <c r="D691">
        <v>1</v>
      </c>
      <c r="E691">
        <v>1</v>
      </c>
      <c r="F691">
        <v>500</v>
      </c>
      <c r="G691">
        <v>3900</v>
      </c>
      <c r="H691">
        <v>1000</v>
      </c>
      <c r="I691">
        <v>3900</v>
      </c>
      <c r="K691" s="57">
        <v>1995</v>
      </c>
      <c r="L691" s="58">
        <v>5100</v>
      </c>
      <c r="M691" s="58">
        <v>-2500</v>
      </c>
      <c r="N691" s="58">
        <v>1900</v>
      </c>
      <c r="O691" s="58">
        <v>4000</v>
      </c>
      <c r="P691" s="58">
        <v>3300</v>
      </c>
    </row>
    <row r="692" spans="1:16" ht="12.75">
      <c r="A692">
        <v>3750</v>
      </c>
      <c r="B692">
        <v>1</v>
      </c>
      <c r="C692">
        <v>1</v>
      </c>
      <c r="D692">
        <v>1</v>
      </c>
      <c r="E692">
        <v>1</v>
      </c>
      <c r="F692">
        <v>2500</v>
      </c>
      <c r="G692">
        <v>5000</v>
      </c>
      <c r="H692">
        <v>2500</v>
      </c>
      <c r="I692">
        <v>5000</v>
      </c>
      <c r="K692" s="57">
        <v>1992</v>
      </c>
      <c r="L692" s="58">
        <v>5100</v>
      </c>
      <c r="M692" s="58">
        <v>1000</v>
      </c>
      <c r="N692" s="58">
        <v>1900</v>
      </c>
      <c r="O692" s="58">
        <v>-4500</v>
      </c>
      <c r="P692" s="58">
        <v>3300</v>
      </c>
    </row>
    <row r="693" spans="1:16" ht="12.75">
      <c r="A693">
        <v>3775</v>
      </c>
      <c r="B693">
        <v>1</v>
      </c>
      <c r="C693">
        <v>1</v>
      </c>
      <c r="D693">
        <v>1</v>
      </c>
      <c r="E693">
        <v>1</v>
      </c>
      <c r="F693">
        <v>1700</v>
      </c>
      <c r="G693">
        <v>5000</v>
      </c>
      <c r="H693">
        <v>1700</v>
      </c>
      <c r="I693">
        <v>5000</v>
      </c>
      <c r="K693" s="57">
        <v>1992</v>
      </c>
      <c r="L693" s="58">
        <v>5100</v>
      </c>
      <c r="M693" s="58">
        <v>2750</v>
      </c>
      <c r="N693" s="58">
        <v>1900</v>
      </c>
      <c r="O693" s="58">
        <v>-4500</v>
      </c>
      <c r="P693" s="58">
        <v>3300</v>
      </c>
    </row>
    <row r="694" spans="1:16" ht="12.75">
      <c r="A694">
        <v>3799</v>
      </c>
      <c r="B694">
        <v>1</v>
      </c>
      <c r="C694">
        <v>1</v>
      </c>
      <c r="D694">
        <v>1</v>
      </c>
      <c r="E694">
        <v>1</v>
      </c>
      <c r="F694">
        <v>1500</v>
      </c>
      <c r="G694">
        <v>7500</v>
      </c>
      <c r="H694">
        <v>1500</v>
      </c>
      <c r="I694">
        <v>6000</v>
      </c>
      <c r="K694" s="57">
        <v>1992</v>
      </c>
      <c r="L694" s="58">
        <v>5100</v>
      </c>
      <c r="M694" s="58">
        <v>3000</v>
      </c>
      <c r="N694" s="58">
        <v>1900</v>
      </c>
      <c r="O694" s="58">
        <v>-3600</v>
      </c>
      <c r="P694" s="58">
        <v>3300</v>
      </c>
    </row>
    <row r="695" spans="1:16" ht="12.75">
      <c r="A695">
        <v>3800</v>
      </c>
      <c r="B695">
        <v>1</v>
      </c>
      <c r="C695">
        <v>1</v>
      </c>
      <c r="D695">
        <v>1</v>
      </c>
      <c r="E695">
        <v>1</v>
      </c>
      <c r="F695">
        <v>2000</v>
      </c>
      <c r="G695">
        <v>4000</v>
      </c>
      <c r="H695">
        <v>2000</v>
      </c>
      <c r="I695">
        <v>4000</v>
      </c>
      <c r="K695" s="57">
        <v>2005</v>
      </c>
      <c r="L695" s="57">
        <v>5100</v>
      </c>
      <c r="M695" s="57">
        <v>3000</v>
      </c>
      <c r="N695" s="57">
        <v>1900</v>
      </c>
      <c r="O695" s="57">
        <v>-3600</v>
      </c>
      <c r="P695" s="57">
        <v>3325</v>
      </c>
    </row>
    <row r="696" spans="1:16" ht="12.75">
      <c r="A696">
        <v>3800</v>
      </c>
      <c r="B696">
        <v>1</v>
      </c>
      <c r="C696">
        <v>1</v>
      </c>
      <c r="D696">
        <v>1</v>
      </c>
      <c r="E696">
        <v>1</v>
      </c>
      <c r="F696">
        <v>0</v>
      </c>
      <c r="G696">
        <v>10000</v>
      </c>
      <c r="H696">
        <v>1000</v>
      </c>
      <c r="I696">
        <v>6000</v>
      </c>
      <c r="K696" s="57">
        <v>2005</v>
      </c>
      <c r="L696" s="57">
        <v>5100</v>
      </c>
      <c r="M696" s="57">
        <v>3000</v>
      </c>
      <c r="N696" s="57">
        <v>1900</v>
      </c>
      <c r="O696" s="57">
        <v>-3750</v>
      </c>
      <c r="P696" s="57">
        <v>3370</v>
      </c>
    </row>
    <row r="697" spans="1:16" ht="12.75">
      <c r="A697">
        <v>3800</v>
      </c>
      <c r="B697">
        <v>1</v>
      </c>
      <c r="C697">
        <v>1</v>
      </c>
      <c r="D697">
        <v>1</v>
      </c>
      <c r="E697">
        <v>1</v>
      </c>
      <c r="F697">
        <v>1100</v>
      </c>
      <c r="G697">
        <v>4500</v>
      </c>
      <c r="H697">
        <v>1100</v>
      </c>
      <c r="I697">
        <v>4500</v>
      </c>
      <c r="K697" s="57">
        <v>2006</v>
      </c>
      <c r="L697" s="58">
        <v>5100</v>
      </c>
      <c r="M697" s="58">
        <v>-2750</v>
      </c>
      <c r="N697" s="58">
        <v>1900</v>
      </c>
      <c r="O697" s="58">
        <v>5000</v>
      </c>
      <c r="P697" s="58">
        <v>3375</v>
      </c>
    </row>
    <row r="698" spans="1:16" ht="12.75">
      <c r="A698">
        <v>3850</v>
      </c>
      <c r="B698">
        <v>1</v>
      </c>
      <c r="C698">
        <v>1</v>
      </c>
      <c r="D698">
        <v>1</v>
      </c>
      <c r="E698">
        <v>1</v>
      </c>
      <c r="F698">
        <v>3200</v>
      </c>
      <c r="G698">
        <v>4800</v>
      </c>
      <c r="H698">
        <v>3200</v>
      </c>
      <c r="I698">
        <v>4800</v>
      </c>
      <c r="K698" s="57">
        <v>2009</v>
      </c>
      <c r="L698" s="58">
        <v>5100</v>
      </c>
      <c r="M698" s="58">
        <v>-2000</v>
      </c>
      <c r="N698" s="58">
        <v>1900</v>
      </c>
      <c r="O698" s="58">
        <v>4500</v>
      </c>
      <c r="P698" s="58">
        <v>3400</v>
      </c>
    </row>
    <row r="699" spans="1:16" ht="12.75">
      <c r="A699">
        <v>3876</v>
      </c>
      <c r="B699">
        <v>1</v>
      </c>
      <c r="C699">
        <v>1</v>
      </c>
      <c r="D699">
        <v>1</v>
      </c>
      <c r="E699">
        <v>1</v>
      </c>
      <c r="F699">
        <v>2800</v>
      </c>
      <c r="G699">
        <v>5300</v>
      </c>
      <c r="H699">
        <v>2800</v>
      </c>
      <c r="I699">
        <v>5300</v>
      </c>
      <c r="K699" s="57">
        <v>2006</v>
      </c>
      <c r="L699" s="58">
        <v>5100</v>
      </c>
      <c r="M699" s="58">
        <v>-3300</v>
      </c>
      <c r="N699" s="58">
        <v>1900</v>
      </c>
      <c r="O699" s="58">
        <v>3450</v>
      </c>
      <c r="P699" s="58">
        <v>3400</v>
      </c>
    </row>
    <row r="700" spans="1:16" ht="12.75">
      <c r="A700">
        <v>3900</v>
      </c>
      <c r="B700">
        <v>1</v>
      </c>
      <c r="C700">
        <v>1</v>
      </c>
      <c r="D700">
        <v>1</v>
      </c>
      <c r="E700">
        <v>1</v>
      </c>
      <c r="F700">
        <v>2200</v>
      </c>
      <c r="G700">
        <v>4000</v>
      </c>
      <c r="H700">
        <v>2200</v>
      </c>
      <c r="I700">
        <v>4000</v>
      </c>
      <c r="K700" s="57">
        <v>2001</v>
      </c>
      <c r="L700" s="57">
        <v>5100</v>
      </c>
      <c r="M700" s="57">
        <v>3000</v>
      </c>
      <c r="N700" s="57">
        <v>1900</v>
      </c>
      <c r="O700" s="57">
        <v>-3800</v>
      </c>
      <c r="P700" s="57">
        <v>3400</v>
      </c>
    </row>
    <row r="701" spans="1:16" ht="12.75">
      <c r="A701">
        <v>3900</v>
      </c>
      <c r="B701">
        <v>1</v>
      </c>
      <c r="C701">
        <v>1</v>
      </c>
      <c r="D701">
        <v>1</v>
      </c>
      <c r="E701">
        <v>1</v>
      </c>
      <c r="F701">
        <v>2500</v>
      </c>
      <c r="G701">
        <v>5000</v>
      </c>
      <c r="H701">
        <v>2500</v>
      </c>
      <c r="I701">
        <v>5000</v>
      </c>
      <c r="K701" s="57">
        <v>1995</v>
      </c>
      <c r="L701" s="58">
        <v>5100</v>
      </c>
      <c r="M701" s="58">
        <v>2000</v>
      </c>
      <c r="N701" s="58">
        <v>1900</v>
      </c>
      <c r="O701" s="58">
        <v>-3500</v>
      </c>
      <c r="P701" s="58">
        <v>3400</v>
      </c>
    </row>
    <row r="702" spans="1:16" ht="12.75">
      <c r="A702">
        <v>3900</v>
      </c>
      <c r="B702">
        <v>1</v>
      </c>
      <c r="C702">
        <v>1</v>
      </c>
      <c r="D702">
        <v>1</v>
      </c>
      <c r="E702">
        <v>1</v>
      </c>
      <c r="F702">
        <v>1000</v>
      </c>
      <c r="G702">
        <v>7500</v>
      </c>
      <c r="H702">
        <v>1000</v>
      </c>
      <c r="I702">
        <v>6000</v>
      </c>
      <c r="K702" s="57">
        <v>1992</v>
      </c>
      <c r="L702" s="58">
        <v>5100</v>
      </c>
      <c r="M702" s="58">
        <v>1000</v>
      </c>
      <c r="N702" s="58">
        <v>1900</v>
      </c>
      <c r="O702" s="58">
        <v>-3800</v>
      </c>
      <c r="P702" s="58">
        <v>3400</v>
      </c>
    </row>
    <row r="703" spans="1:16" ht="12.75">
      <c r="A703">
        <v>3900</v>
      </c>
      <c r="B703">
        <v>1</v>
      </c>
      <c r="C703">
        <v>1</v>
      </c>
      <c r="D703">
        <v>1</v>
      </c>
      <c r="E703">
        <v>1</v>
      </c>
      <c r="F703">
        <v>3100</v>
      </c>
      <c r="G703">
        <v>4000</v>
      </c>
      <c r="H703">
        <v>3100</v>
      </c>
      <c r="I703">
        <v>4000</v>
      </c>
      <c r="K703" s="57">
        <v>2007</v>
      </c>
      <c r="L703" s="58">
        <v>5100</v>
      </c>
      <c r="M703" s="58">
        <v>1500</v>
      </c>
      <c r="N703" s="58">
        <v>1900</v>
      </c>
      <c r="O703" s="58">
        <v>-3499</v>
      </c>
      <c r="P703" s="58">
        <v>3449</v>
      </c>
    </row>
    <row r="704" spans="1:16" ht="12.75">
      <c r="A704">
        <v>3900</v>
      </c>
      <c r="B704">
        <v>1</v>
      </c>
      <c r="C704">
        <v>1</v>
      </c>
      <c r="D704">
        <v>1</v>
      </c>
      <c r="E704">
        <v>1</v>
      </c>
      <c r="F704">
        <v>3300</v>
      </c>
      <c r="G704">
        <v>3900</v>
      </c>
      <c r="H704">
        <v>3300</v>
      </c>
      <c r="I704">
        <v>3900</v>
      </c>
      <c r="K704" s="57">
        <v>2007</v>
      </c>
      <c r="L704" s="57">
        <v>5100</v>
      </c>
      <c r="M704" s="57">
        <v>-2500</v>
      </c>
      <c r="N704" s="57">
        <v>1900</v>
      </c>
      <c r="O704" s="57">
        <v>6000</v>
      </c>
      <c r="P704" s="57">
        <v>3450</v>
      </c>
    </row>
    <row r="705" spans="1:16" ht="12.75">
      <c r="A705">
        <v>3925</v>
      </c>
      <c r="B705">
        <v>1</v>
      </c>
      <c r="C705">
        <v>1</v>
      </c>
      <c r="D705">
        <v>1</v>
      </c>
      <c r="E705">
        <v>1</v>
      </c>
      <c r="F705">
        <v>3200</v>
      </c>
      <c r="G705">
        <v>5000</v>
      </c>
      <c r="H705">
        <v>3200</v>
      </c>
      <c r="I705">
        <v>5000</v>
      </c>
      <c r="K705" s="57">
        <v>2006</v>
      </c>
      <c r="L705" s="58">
        <v>5100</v>
      </c>
      <c r="M705" s="58">
        <v>-2800</v>
      </c>
      <c r="N705" s="58">
        <v>1900</v>
      </c>
      <c r="O705" s="58">
        <v>3800</v>
      </c>
      <c r="P705" s="58">
        <v>3475</v>
      </c>
    </row>
    <row r="706" spans="1:16" ht="12.75">
      <c r="A706">
        <v>3950</v>
      </c>
      <c r="B706">
        <v>1</v>
      </c>
      <c r="C706">
        <v>1</v>
      </c>
      <c r="D706">
        <v>1</v>
      </c>
      <c r="E706">
        <v>1</v>
      </c>
      <c r="F706">
        <v>2000</v>
      </c>
      <c r="G706">
        <v>5500</v>
      </c>
      <c r="H706">
        <v>2000</v>
      </c>
      <c r="I706">
        <v>5500</v>
      </c>
      <c r="K706" s="57">
        <v>2005</v>
      </c>
      <c r="L706" s="57">
        <v>5100</v>
      </c>
      <c r="M706" s="57">
        <v>2300</v>
      </c>
      <c r="N706" s="57">
        <v>1900</v>
      </c>
      <c r="O706" s="57">
        <v>-4700</v>
      </c>
      <c r="P706" s="57">
        <v>3475</v>
      </c>
    </row>
    <row r="707" spans="1:16" ht="12.75">
      <c r="A707">
        <v>3999</v>
      </c>
      <c r="B707">
        <v>1</v>
      </c>
      <c r="C707">
        <v>1</v>
      </c>
      <c r="D707">
        <v>1</v>
      </c>
      <c r="E707">
        <v>1</v>
      </c>
      <c r="F707">
        <v>3109</v>
      </c>
      <c r="G707">
        <v>6000</v>
      </c>
      <c r="H707">
        <v>3109</v>
      </c>
      <c r="I707">
        <v>6000</v>
      </c>
      <c r="K707" s="57">
        <v>2007</v>
      </c>
      <c r="L707" s="58">
        <v>5100</v>
      </c>
      <c r="M707" s="58">
        <v>-3000</v>
      </c>
      <c r="N707" s="58">
        <v>1900</v>
      </c>
      <c r="O707" s="58">
        <v>3900</v>
      </c>
      <c r="P707" s="58">
        <v>3499</v>
      </c>
    </row>
    <row r="708" spans="1:16" ht="12.75">
      <c r="A708">
        <v>4000</v>
      </c>
      <c r="B708">
        <v>1</v>
      </c>
      <c r="C708">
        <v>1</v>
      </c>
      <c r="D708">
        <v>1</v>
      </c>
      <c r="E708">
        <v>1</v>
      </c>
      <c r="F708">
        <v>2500</v>
      </c>
      <c r="G708">
        <v>6000</v>
      </c>
      <c r="H708">
        <v>2500</v>
      </c>
      <c r="I708">
        <v>6000</v>
      </c>
      <c r="K708" s="57">
        <v>2012</v>
      </c>
      <c r="L708" s="57">
        <v>5100</v>
      </c>
      <c r="M708" s="57">
        <v>3500</v>
      </c>
      <c r="N708" s="57">
        <v>1900</v>
      </c>
      <c r="O708" s="57">
        <v>-3500</v>
      </c>
      <c r="P708" s="57">
        <v>3500</v>
      </c>
    </row>
    <row r="709" spans="1:16" ht="12.75">
      <c r="A709">
        <v>4050</v>
      </c>
      <c r="B709">
        <v>1</v>
      </c>
      <c r="C709">
        <v>1</v>
      </c>
      <c r="D709">
        <v>1</v>
      </c>
      <c r="E709">
        <v>1</v>
      </c>
      <c r="F709">
        <v>3300</v>
      </c>
      <c r="G709">
        <v>5000</v>
      </c>
      <c r="H709">
        <v>3300</v>
      </c>
      <c r="I709">
        <v>5000</v>
      </c>
      <c r="K709" s="57">
        <v>2012</v>
      </c>
      <c r="L709" s="57">
        <v>5100</v>
      </c>
      <c r="M709" s="57">
        <v>-2500</v>
      </c>
      <c r="N709" s="57">
        <v>1900</v>
      </c>
      <c r="O709" s="57">
        <v>4500</v>
      </c>
      <c r="P709" s="57">
        <v>3500</v>
      </c>
    </row>
    <row r="710" spans="1:16" ht="12.75">
      <c r="A710">
        <v>4100</v>
      </c>
      <c r="B710">
        <v>1</v>
      </c>
      <c r="C710">
        <v>1</v>
      </c>
      <c r="D710">
        <v>1</v>
      </c>
      <c r="E710">
        <v>1</v>
      </c>
      <c r="F710">
        <v>3000</v>
      </c>
      <c r="G710">
        <v>4600</v>
      </c>
      <c r="H710">
        <v>3000</v>
      </c>
      <c r="I710">
        <v>4600</v>
      </c>
      <c r="K710" s="57">
        <v>2012</v>
      </c>
      <c r="L710" s="57">
        <v>5100</v>
      </c>
      <c r="M710" s="57">
        <v>1000</v>
      </c>
      <c r="N710" s="57">
        <v>1900</v>
      </c>
      <c r="O710" s="57">
        <v>-6000</v>
      </c>
      <c r="P710" s="57">
        <v>3500</v>
      </c>
    </row>
    <row r="711" spans="1:16" ht="12.75">
      <c r="A711">
        <v>1500</v>
      </c>
      <c r="B711">
        <v>0</v>
      </c>
      <c r="C711">
        <v>0</v>
      </c>
      <c r="D711">
        <v>0</v>
      </c>
      <c r="E711">
        <v>1</v>
      </c>
      <c r="F711">
        <v>1500</v>
      </c>
      <c r="G711">
        <v>10000</v>
      </c>
      <c r="H711">
        <v>1500</v>
      </c>
      <c r="I711">
        <v>6000</v>
      </c>
      <c r="K711" s="57">
        <v>2011</v>
      </c>
      <c r="L711" s="58">
        <v>5100</v>
      </c>
      <c r="M711" s="58">
        <v>3500</v>
      </c>
      <c r="N711" s="58">
        <v>1900</v>
      </c>
      <c r="O711" s="58">
        <v>-3500</v>
      </c>
      <c r="P711" s="58">
        <v>3500</v>
      </c>
    </row>
    <row r="712" spans="1:16" ht="12.75">
      <c r="A712">
        <v>2100</v>
      </c>
      <c r="B712">
        <v>0</v>
      </c>
      <c r="C712">
        <v>0</v>
      </c>
      <c r="D712">
        <v>0</v>
      </c>
      <c r="E712">
        <v>1</v>
      </c>
      <c r="F712">
        <v>1000</v>
      </c>
      <c r="G712">
        <v>2800</v>
      </c>
      <c r="H712">
        <v>1000</v>
      </c>
      <c r="I712">
        <v>2800</v>
      </c>
      <c r="K712" s="57">
        <v>2011</v>
      </c>
      <c r="L712" s="58">
        <v>5100</v>
      </c>
      <c r="M712" s="58">
        <v>-3500</v>
      </c>
      <c r="N712" s="58">
        <v>1900</v>
      </c>
      <c r="O712" s="58">
        <v>3500</v>
      </c>
      <c r="P712" s="58">
        <v>3500</v>
      </c>
    </row>
    <row r="713" spans="1:16" ht="12.75">
      <c r="A713">
        <v>2190</v>
      </c>
      <c r="B713">
        <v>0</v>
      </c>
      <c r="C713">
        <v>0</v>
      </c>
      <c r="D713">
        <v>0</v>
      </c>
      <c r="E713">
        <v>1</v>
      </c>
      <c r="F713">
        <v>1000</v>
      </c>
      <c r="G713">
        <v>2500</v>
      </c>
      <c r="H713">
        <v>1000</v>
      </c>
      <c r="I713">
        <v>2500</v>
      </c>
      <c r="K713" s="57">
        <v>2009</v>
      </c>
      <c r="L713" s="58">
        <v>5100</v>
      </c>
      <c r="M713" s="58">
        <v>3050</v>
      </c>
      <c r="N713" s="58">
        <v>1900</v>
      </c>
      <c r="O713" s="58">
        <v>-3850</v>
      </c>
      <c r="P713" s="58">
        <v>3500</v>
      </c>
    </row>
    <row r="714" spans="1:16" ht="12.75">
      <c r="A714">
        <v>2200</v>
      </c>
      <c r="B714">
        <v>0</v>
      </c>
      <c r="C714">
        <v>0</v>
      </c>
      <c r="D714">
        <v>0</v>
      </c>
      <c r="E714">
        <v>1</v>
      </c>
      <c r="F714">
        <v>1200</v>
      </c>
      <c r="G714">
        <v>4000</v>
      </c>
      <c r="H714">
        <v>1200</v>
      </c>
      <c r="I714">
        <v>4000</v>
      </c>
      <c r="K714" s="57">
        <v>2009</v>
      </c>
      <c r="L714" s="58">
        <v>5100</v>
      </c>
      <c r="M714" s="58">
        <v>2000</v>
      </c>
      <c r="N714" s="58">
        <v>1900</v>
      </c>
      <c r="O714" s="58">
        <v>-5000</v>
      </c>
      <c r="P714" s="58">
        <v>3500</v>
      </c>
    </row>
    <row r="715" spans="1:16" ht="12.75">
      <c r="A715">
        <v>2300</v>
      </c>
      <c r="B715">
        <v>0</v>
      </c>
      <c r="C715">
        <v>0</v>
      </c>
      <c r="D715">
        <v>0</v>
      </c>
      <c r="E715">
        <v>1</v>
      </c>
      <c r="F715">
        <v>2000</v>
      </c>
      <c r="G715">
        <v>2500</v>
      </c>
      <c r="H715">
        <v>2000</v>
      </c>
      <c r="I715">
        <v>2500</v>
      </c>
      <c r="K715" s="57">
        <v>2008</v>
      </c>
      <c r="L715" s="58">
        <v>5100</v>
      </c>
      <c r="M715" s="58">
        <v>-3100</v>
      </c>
      <c r="N715" s="58">
        <v>1900</v>
      </c>
      <c r="O715" s="58">
        <v>3850</v>
      </c>
      <c r="P715" s="58">
        <v>3500</v>
      </c>
    </row>
    <row r="716" spans="1:16" ht="12.75">
      <c r="A716">
        <v>2300</v>
      </c>
      <c r="B716">
        <v>0</v>
      </c>
      <c r="C716">
        <v>0</v>
      </c>
      <c r="D716">
        <v>0</v>
      </c>
      <c r="E716">
        <v>1</v>
      </c>
      <c r="F716">
        <v>2000</v>
      </c>
      <c r="G716">
        <v>2500</v>
      </c>
      <c r="H716">
        <v>2000</v>
      </c>
      <c r="I716">
        <v>2500</v>
      </c>
      <c r="K716" s="57">
        <v>2008</v>
      </c>
      <c r="L716" s="58">
        <v>5100</v>
      </c>
      <c r="M716" s="58">
        <v>1000</v>
      </c>
      <c r="N716" s="58">
        <v>1900</v>
      </c>
      <c r="O716" s="58">
        <v>-3500</v>
      </c>
      <c r="P716" s="58">
        <v>3500</v>
      </c>
    </row>
    <row r="717" spans="1:16" ht="12.75">
      <c r="A717">
        <v>2800</v>
      </c>
      <c r="B717">
        <v>0</v>
      </c>
      <c r="C717">
        <v>0</v>
      </c>
      <c r="D717">
        <v>0</v>
      </c>
      <c r="E717">
        <v>1</v>
      </c>
      <c r="F717">
        <v>2500</v>
      </c>
      <c r="G717">
        <v>3500</v>
      </c>
      <c r="H717">
        <v>2500</v>
      </c>
      <c r="I717">
        <v>3500</v>
      </c>
      <c r="K717" s="57">
        <v>2008</v>
      </c>
      <c r="L717" s="58">
        <v>5100</v>
      </c>
      <c r="M717" s="58">
        <v>-3000</v>
      </c>
      <c r="N717" s="58">
        <v>1900</v>
      </c>
      <c r="O717" s="58">
        <v>4000</v>
      </c>
      <c r="P717" s="58">
        <v>3500</v>
      </c>
    </row>
    <row r="718" spans="1:16" ht="12.75">
      <c r="A718">
        <v>2800</v>
      </c>
      <c r="B718">
        <v>0</v>
      </c>
      <c r="C718">
        <v>0</v>
      </c>
      <c r="D718">
        <v>0</v>
      </c>
      <c r="E718">
        <v>1</v>
      </c>
      <c r="F718">
        <v>2500</v>
      </c>
      <c r="G718">
        <v>2800</v>
      </c>
      <c r="H718">
        <v>2500</v>
      </c>
      <c r="I718">
        <v>2800</v>
      </c>
      <c r="K718" s="57">
        <v>2007</v>
      </c>
      <c r="L718" s="58">
        <v>5100</v>
      </c>
      <c r="M718" s="58">
        <v>-2500</v>
      </c>
      <c r="N718" s="58">
        <v>1900</v>
      </c>
      <c r="O718" s="58">
        <v>3500</v>
      </c>
      <c r="P718" s="58">
        <v>3500</v>
      </c>
    </row>
    <row r="719" spans="1:16" ht="12.75">
      <c r="A719">
        <v>2950</v>
      </c>
      <c r="B719">
        <v>0</v>
      </c>
      <c r="C719">
        <v>0</v>
      </c>
      <c r="D719">
        <v>0</v>
      </c>
      <c r="E719">
        <v>1</v>
      </c>
      <c r="F719">
        <v>1750</v>
      </c>
      <c r="G719">
        <v>4000</v>
      </c>
      <c r="H719">
        <v>1750</v>
      </c>
      <c r="I719">
        <v>4000</v>
      </c>
      <c r="K719" s="57">
        <v>2007</v>
      </c>
      <c r="L719" s="58">
        <v>5100</v>
      </c>
      <c r="M719" s="58">
        <v>-3000</v>
      </c>
      <c r="N719" s="58">
        <v>1900</v>
      </c>
      <c r="O719" s="58">
        <v>12500</v>
      </c>
      <c r="P719" s="58">
        <v>3500</v>
      </c>
    </row>
    <row r="720" spans="1:16" ht="12.75">
      <c r="A720">
        <v>2999</v>
      </c>
      <c r="B720">
        <v>0</v>
      </c>
      <c r="C720">
        <v>0</v>
      </c>
      <c r="D720">
        <v>0</v>
      </c>
      <c r="E720">
        <v>1</v>
      </c>
      <c r="F720">
        <v>1500</v>
      </c>
      <c r="G720">
        <v>2999</v>
      </c>
      <c r="H720">
        <v>1500</v>
      </c>
      <c r="I720">
        <v>2999</v>
      </c>
      <c r="K720" s="57">
        <v>2007</v>
      </c>
      <c r="L720" s="57">
        <v>5100</v>
      </c>
      <c r="M720" s="57">
        <v>-3500</v>
      </c>
      <c r="N720" s="57">
        <v>1900</v>
      </c>
      <c r="O720" s="57">
        <v>3800</v>
      </c>
      <c r="P720" s="57">
        <v>3500</v>
      </c>
    </row>
    <row r="721" spans="1:16" ht="12.75">
      <c r="A721">
        <v>3000</v>
      </c>
      <c r="B721">
        <v>0</v>
      </c>
      <c r="C721">
        <v>0</v>
      </c>
      <c r="D721">
        <v>0</v>
      </c>
      <c r="E721">
        <v>1</v>
      </c>
      <c r="F721">
        <v>2000</v>
      </c>
      <c r="G721">
        <v>4500</v>
      </c>
      <c r="H721">
        <v>2000</v>
      </c>
      <c r="I721">
        <v>4500</v>
      </c>
      <c r="K721" s="57">
        <v>2006</v>
      </c>
      <c r="L721" s="58">
        <v>5100</v>
      </c>
      <c r="M721" s="58">
        <v>2500</v>
      </c>
      <c r="N721" s="58">
        <v>1900</v>
      </c>
      <c r="O721" s="58">
        <v>-4500</v>
      </c>
      <c r="P721" s="58">
        <v>3500</v>
      </c>
    </row>
    <row r="722" spans="1:16" ht="12.75">
      <c r="A722">
        <v>3000</v>
      </c>
      <c r="B722">
        <v>0</v>
      </c>
      <c r="C722">
        <v>0</v>
      </c>
      <c r="D722">
        <v>0</v>
      </c>
      <c r="E722">
        <v>1</v>
      </c>
      <c r="F722">
        <v>2000</v>
      </c>
      <c r="G722">
        <v>3000</v>
      </c>
      <c r="H722">
        <v>2000</v>
      </c>
      <c r="I722">
        <v>3000</v>
      </c>
      <c r="K722" s="57">
        <v>2006</v>
      </c>
      <c r="L722" s="58">
        <v>5100</v>
      </c>
      <c r="M722" s="58">
        <v>-3000</v>
      </c>
      <c r="N722" s="58">
        <v>1900</v>
      </c>
      <c r="O722" s="58">
        <v>4000</v>
      </c>
      <c r="P722" s="58">
        <v>3500</v>
      </c>
    </row>
    <row r="723" spans="1:16" ht="12.75">
      <c r="A723">
        <v>3000</v>
      </c>
      <c r="B723">
        <v>0</v>
      </c>
      <c r="C723">
        <v>0</v>
      </c>
      <c r="D723">
        <v>0</v>
      </c>
      <c r="E723">
        <v>1</v>
      </c>
      <c r="F723">
        <v>1000</v>
      </c>
      <c r="G723">
        <v>2400</v>
      </c>
      <c r="H723">
        <v>1000</v>
      </c>
      <c r="I723">
        <v>2400</v>
      </c>
      <c r="K723" s="57">
        <v>2006</v>
      </c>
      <c r="L723" s="58">
        <v>5100</v>
      </c>
      <c r="M723" s="58">
        <v>-3200</v>
      </c>
      <c r="N723" s="58">
        <v>1900</v>
      </c>
      <c r="O723" s="58">
        <v>3500</v>
      </c>
      <c r="P723" s="58">
        <v>3500</v>
      </c>
    </row>
    <row r="724" spans="1:16" ht="12.75">
      <c r="A724">
        <v>3000</v>
      </c>
      <c r="B724">
        <v>0</v>
      </c>
      <c r="C724">
        <v>0</v>
      </c>
      <c r="D724">
        <v>0</v>
      </c>
      <c r="E724">
        <v>1</v>
      </c>
      <c r="F724">
        <v>1000</v>
      </c>
      <c r="G724">
        <v>4000</v>
      </c>
      <c r="H724">
        <v>1000</v>
      </c>
      <c r="I724">
        <v>4000</v>
      </c>
      <c r="K724" s="57">
        <v>2006</v>
      </c>
      <c r="L724" s="58">
        <v>5100</v>
      </c>
      <c r="M724" s="58">
        <v>-1000</v>
      </c>
      <c r="N724" s="58">
        <v>1900</v>
      </c>
      <c r="O724" s="58">
        <v>6000</v>
      </c>
      <c r="P724" s="58">
        <v>3500</v>
      </c>
    </row>
    <row r="725" spans="1:16" ht="12.75">
      <c r="A725">
        <v>3000</v>
      </c>
      <c r="B725">
        <v>0</v>
      </c>
      <c r="C725">
        <v>0</v>
      </c>
      <c r="D725">
        <v>0</v>
      </c>
      <c r="E725">
        <v>1</v>
      </c>
      <c r="F725">
        <v>2500</v>
      </c>
      <c r="G725">
        <v>3250</v>
      </c>
      <c r="H725">
        <v>2500</v>
      </c>
      <c r="I725">
        <v>3250</v>
      </c>
      <c r="K725" s="57">
        <v>2005</v>
      </c>
      <c r="L725" s="57">
        <v>5100</v>
      </c>
      <c r="M725" s="57">
        <v>3500</v>
      </c>
      <c r="N725" s="57">
        <v>1900</v>
      </c>
      <c r="O725" s="57">
        <v>-4500</v>
      </c>
      <c r="P725" s="57">
        <v>3500</v>
      </c>
    </row>
    <row r="726" spans="1:16" ht="12.75">
      <c r="A726">
        <v>3000</v>
      </c>
      <c r="B726">
        <v>0</v>
      </c>
      <c r="C726">
        <v>0</v>
      </c>
      <c r="D726">
        <v>0</v>
      </c>
      <c r="E726">
        <v>1</v>
      </c>
      <c r="F726">
        <v>1000</v>
      </c>
      <c r="G726">
        <v>4000</v>
      </c>
      <c r="H726">
        <v>1000</v>
      </c>
      <c r="I726">
        <v>4000</v>
      </c>
      <c r="K726" s="57">
        <v>2005</v>
      </c>
      <c r="L726" s="57">
        <v>5100</v>
      </c>
      <c r="M726" s="57">
        <v>2300</v>
      </c>
      <c r="N726" s="57">
        <v>1900</v>
      </c>
      <c r="O726" s="57">
        <v>-3500</v>
      </c>
      <c r="P726" s="57">
        <v>3500</v>
      </c>
    </row>
    <row r="727" spans="1:16" ht="12.75">
      <c r="A727">
        <v>3000</v>
      </c>
      <c r="B727">
        <v>0</v>
      </c>
      <c r="C727">
        <v>0</v>
      </c>
      <c r="D727">
        <v>0</v>
      </c>
      <c r="E727">
        <v>1</v>
      </c>
      <c r="F727">
        <v>2500</v>
      </c>
      <c r="G727">
        <v>4000</v>
      </c>
      <c r="H727">
        <v>2500</v>
      </c>
      <c r="I727">
        <v>4000</v>
      </c>
      <c r="K727" s="57">
        <v>2005</v>
      </c>
      <c r="L727" s="57">
        <v>5100</v>
      </c>
      <c r="M727" s="57">
        <v>2499</v>
      </c>
      <c r="N727" s="57">
        <v>1900</v>
      </c>
      <c r="O727" s="57">
        <v>-4500</v>
      </c>
      <c r="P727" s="57">
        <v>3500</v>
      </c>
    </row>
    <row r="728" spans="1:16" ht="12.75">
      <c r="A728">
        <v>3000</v>
      </c>
      <c r="B728">
        <v>0</v>
      </c>
      <c r="C728">
        <v>0</v>
      </c>
      <c r="D728">
        <v>0</v>
      </c>
      <c r="E728">
        <v>1</v>
      </c>
      <c r="F728">
        <v>900</v>
      </c>
      <c r="G728">
        <v>4500</v>
      </c>
      <c r="H728">
        <v>1000</v>
      </c>
      <c r="I728">
        <v>4500</v>
      </c>
      <c r="K728" s="57">
        <v>2005</v>
      </c>
      <c r="L728" s="57">
        <v>5100</v>
      </c>
      <c r="M728" s="57">
        <v>-2000</v>
      </c>
      <c r="N728" s="57">
        <v>1900</v>
      </c>
      <c r="O728" s="57">
        <v>5800</v>
      </c>
      <c r="P728" s="57">
        <v>3500</v>
      </c>
    </row>
    <row r="729" spans="1:16" ht="12.75">
      <c r="A729">
        <v>3000</v>
      </c>
      <c r="B729">
        <v>0</v>
      </c>
      <c r="C729">
        <v>0</v>
      </c>
      <c r="D729">
        <v>0</v>
      </c>
      <c r="E729">
        <v>1</v>
      </c>
      <c r="F729">
        <v>2500</v>
      </c>
      <c r="G729">
        <v>3500</v>
      </c>
      <c r="H729">
        <v>2500</v>
      </c>
      <c r="I729">
        <v>3500</v>
      </c>
      <c r="K729" s="57">
        <v>2005</v>
      </c>
      <c r="L729" s="57">
        <v>5100</v>
      </c>
      <c r="M729" s="57">
        <v>3000</v>
      </c>
      <c r="N729" s="57">
        <v>1900</v>
      </c>
      <c r="O729" s="57">
        <v>-4000</v>
      </c>
      <c r="P729" s="57">
        <v>3500</v>
      </c>
    </row>
    <row r="730" spans="1:16" ht="12.75">
      <c r="A730">
        <v>3100</v>
      </c>
      <c r="B730">
        <v>0</v>
      </c>
      <c r="C730">
        <v>0</v>
      </c>
      <c r="D730">
        <v>0</v>
      </c>
      <c r="E730">
        <v>1</v>
      </c>
      <c r="F730">
        <v>2000</v>
      </c>
      <c r="G730">
        <v>3600</v>
      </c>
      <c r="H730">
        <v>2000</v>
      </c>
      <c r="I730">
        <v>3600</v>
      </c>
      <c r="K730" s="57">
        <v>2005</v>
      </c>
      <c r="L730" s="57">
        <v>5100</v>
      </c>
      <c r="M730" s="57">
        <v>2500</v>
      </c>
      <c r="N730" s="57">
        <v>1900</v>
      </c>
      <c r="O730" s="57">
        <v>-3500</v>
      </c>
      <c r="P730" s="57">
        <v>3500</v>
      </c>
    </row>
    <row r="731" spans="1:16" ht="12.75">
      <c r="A731">
        <v>3100</v>
      </c>
      <c r="B731">
        <v>0</v>
      </c>
      <c r="C731">
        <v>0</v>
      </c>
      <c r="D731">
        <v>0</v>
      </c>
      <c r="E731">
        <v>1</v>
      </c>
      <c r="F731">
        <v>2000</v>
      </c>
      <c r="G731">
        <v>4000</v>
      </c>
      <c r="H731">
        <v>2000</v>
      </c>
      <c r="I731">
        <v>4000</v>
      </c>
      <c r="K731" s="57">
        <v>2004</v>
      </c>
      <c r="L731" s="57">
        <v>5100</v>
      </c>
      <c r="M731" s="57">
        <v>3200</v>
      </c>
      <c r="N731" s="57">
        <v>1900</v>
      </c>
      <c r="O731" s="57">
        <v>-4500</v>
      </c>
      <c r="P731" s="59">
        <v>3500</v>
      </c>
    </row>
    <row r="732" spans="1:16" ht="12.75">
      <c r="A732">
        <v>3100</v>
      </c>
      <c r="B732">
        <v>0</v>
      </c>
      <c r="C732">
        <v>0</v>
      </c>
      <c r="D732">
        <v>0</v>
      </c>
      <c r="E732">
        <v>1</v>
      </c>
      <c r="F732">
        <v>2500</v>
      </c>
      <c r="G732">
        <v>3300</v>
      </c>
      <c r="H732">
        <v>2500</v>
      </c>
      <c r="I732">
        <v>3300</v>
      </c>
      <c r="K732" s="57">
        <v>2004</v>
      </c>
      <c r="L732" s="57">
        <v>5100</v>
      </c>
      <c r="M732" s="57">
        <v>1000</v>
      </c>
      <c r="N732" s="57">
        <v>1900</v>
      </c>
      <c r="O732" s="57">
        <v>-4500</v>
      </c>
      <c r="P732" s="59">
        <v>3500</v>
      </c>
    </row>
    <row r="733" spans="1:16" ht="12.75">
      <c r="A733">
        <v>3100</v>
      </c>
      <c r="B733">
        <v>0</v>
      </c>
      <c r="C733">
        <v>0</v>
      </c>
      <c r="D733">
        <v>0</v>
      </c>
      <c r="E733">
        <v>1</v>
      </c>
      <c r="F733">
        <v>1200</v>
      </c>
      <c r="G733">
        <v>5000</v>
      </c>
      <c r="H733">
        <v>1200</v>
      </c>
      <c r="I733">
        <v>5000</v>
      </c>
      <c r="K733" s="57">
        <v>2004</v>
      </c>
      <c r="L733" s="57">
        <v>5100</v>
      </c>
      <c r="M733" s="57">
        <v>3500</v>
      </c>
      <c r="N733" s="57">
        <v>1900</v>
      </c>
      <c r="O733" s="57">
        <v>-3500</v>
      </c>
      <c r="P733" s="59">
        <v>3500</v>
      </c>
    </row>
    <row r="734" spans="1:16" ht="12.75">
      <c r="A734">
        <v>3100</v>
      </c>
      <c r="B734">
        <v>0</v>
      </c>
      <c r="C734">
        <v>0</v>
      </c>
      <c r="D734">
        <v>0</v>
      </c>
      <c r="E734">
        <v>1</v>
      </c>
      <c r="F734">
        <v>2600</v>
      </c>
      <c r="G734">
        <v>3500</v>
      </c>
      <c r="H734">
        <v>2600</v>
      </c>
      <c r="I734">
        <v>3500</v>
      </c>
      <c r="K734" s="57">
        <v>2004</v>
      </c>
      <c r="L734" s="57">
        <v>5100</v>
      </c>
      <c r="M734" s="57">
        <v>3500</v>
      </c>
      <c r="N734" s="57">
        <v>1900</v>
      </c>
      <c r="O734" s="57">
        <v>-3500</v>
      </c>
      <c r="P734" s="59">
        <v>3500</v>
      </c>
    </row>
    <row r="735" spans="1:16" ht="12.75">
      <c r="A735">
        <v>3100</v>
      </c>
      <c r="B735">
        <v>0</v>
      </c>
      <c r="C735">
        <v>0</v>
      </c>
      <c r="D735">
        <v>0</v>
      </c>
      <c r="E735">
        <v>1</v>
      </c>
      <c r="F735">
        <v>2250</v>
      </c>
      <c r="G735">
        <v>3400</v>
      </c>
      <c r="H735">
        <v>2250</v>
      </c>
      <c r="I735">
        <v>3400</v>
      </c>
      <c r="K735" s="57">
        <v>2003</v>
      </c>
      <c r="L735" s="57">
        <v>5100</v>
      </c>
      <c r="M735" s="57">
        <v>1100</v>
      </c>
      <c r="N735" s="57">
        <v>1900</v>
      </c>
      <c r="O735" s="57">
        <v>-3500</v>
      </c>
      <c r="P735" s="57">
        <v>3500</v>
      </c>
    </row>
    <row r="736" spans="1:16" ht="12.75">
      <c r="A736">
        <v>3125</v>
      </c>
      <c r="B736">
        <v>0</v>
      </c>
      <c r="C736">
        <v>0</v>
      </c>
      <c r="D736">
        <v>0</v>
      </c>
      <c r="E736">
        <v>1</v>
      </c>
      <c r="F736">
        <v>2000</v>
      </c>
      <c r="G736">
        <v>3750</v>
      </c>
      <c r="H736">
        <v>2000</v>
      </c>
      <c r="I736">
        <v>3750</v>
      </c>
      <c r="K736" s="57">
        <v>2002</v>
      </c>
      <c r="L736" s="57">
        <v>5100</v>
      </c>
      <c r="M736" s="57">
        <v>3100</v>
      </c>
      <c r="N736" s="57">
        <v>1900</v>
      </c>
      <c r="O736" s="57">
        <v>-4000</v>
      </c>
      <c r="P736" s="57">
        <v>3500</v>
      </c>
    </row>
    <row r="737" spans="1:16" ht="12.75">
      <c r="A737">
        <v>3200</v>
      </c>
      <c r="B737">
        <v>0</v>
      </c>
      <c r="C737">
        <v>0</v>
      </c>
      <c r="D737">
        <v>0</v>
      </c>
      <c r="E737">
        <v>1</v>
      </c>
      <c r="F737">
        <v>2500</v>
      </c>
      <c r="G737">
        <v>3500</v>
      </c>
      <c r="H737">
        <v>2500</v>
      </c>
      <c r="I737">
        <v>3500</v>
      </c>
      <c r="K737" s="57">
        <v>2002</v>
      </c>
      <c r="L737" s="57">
        <v>5100</v>
      </c>
      <c r="M737" s="57">
        <v>2500</v>
      </c>
      <c r="N737" s="57">
        <v>1900</v>
      </c>
      <c r="O737" s="57">
        <v>-4000</v>
      </c>
      <c r="P737" s="57">
        <v>3500</v>
      </c>
    </row>
    <row r="738" spans="1:16" ht="12.75">
      <c r="A738">
        <v>3200</v>
      </c>
      <c r="B738">
        <v>0</v>
      </c>
      <c r="C738">
        <v>0</v>
      </c>
      <c r="D738">
        <v>0</v>
      </c>
      <c r="E738">
        <v>1</v>
      </c>
      <c r="F738">
        <v>1500</v>
      </c>
      <c r="G738">
        <v>4000</v>
      </c>
      <c r="H738">
        <v>1500</v>
      </c>
      <c r="I738">
        <v>4000</v>
      </c>
      <c r="K738" s="57">
        <v>2002</v>
      </c>
      <c r="L738" s="57">
        <v>5100</v>
      </c>
      <c r="M738" s="57">
        <v>3000</v>
      </c>
      <c r="N738" s="57">
        <v>1900</v>
      </c>
      <c r="O738" s="57">
        <v>-3500</v>
      </c>
      <c r="P738" s="57">
        <v>3500</v>
      </c>
    </row>
    <row r="739" spans="1:16" ht="12.75">
      <c r="A739">
        <v>3200</v>
      </c>
      <c r="B739">
        <v>0</v>
      </c>
      <c r="C739">
        <v>0</v>
      </c>
      <c r="D739">
        <v>0</v>
      </c>
      <c r="E739">
        <v>1</v>
      </c>
      <c r="F739">
        <v>3000</v>
      </c>
      <c r="G739">
        <v>3500</v>
      </c>
      <c r="H739">
        <v>3000</v>
      </c>
      <c r="I739">
        <v>3500</v>
      </c>
      <c r="K739" s="57">
        <v>2001</v>
      </c>
      <c r="L739" s="57">
        <v>5100</v>
      </c>
      <c r="M739" s="57">
        <v>-2500</v>
      </c>
      <c r="N739" s="57">
        <v>1900</v>
      </c>
      <c r="O739" s="57">
        <v>4700</v>
      </c>
      <c r="P739" s="57">
        <v>3500</v>
      </c>
    </row>
    <row r="740" spans="1:16" ht="12.75">
      <c r="A740">
        <v>3200</v>
      </c>
      <c r="B740">
        <v>0</v>
      </c>
      <c r="C740">
        <v>0</v>
      </c>
      <c r="D740">
        <v>0</v>
      </c>
      <c r="E740">
        <v>1</v>
      </c>
      <c r="F740">
        <v>3000</v>
      </c>
      <c r="G740">
        <v>5500</v>
      </c>
      <c r="H740">
        <v>3000</v>
      </c>
      <c r="I740">
        <v>5500</v>
      </c>
      <c r="K740" s="57">
        <v>2001</v>
      </c>
      <c r="L740" s="57">
        <v>5100</v>
      </c>
      <c r="M740" s="57">
        <v>-3000</v>
      </c>
      <c r="N740" s="57">
        <v>1900</v>
      </c>
      <c r="O740" s="57">
        <v>3800</v>
      </c>
      <c r="P740" s="57">
        <v>3500</v>
      </c>
    </row>
    <row r="741" spans="1:16" ht="12.75">
      <c r="A741">
        <v>3250</v>
      </c>
      <c r="B741">
        <v>0</v>
      </c>
      <c r="C741">
        <v>0</v>
      </c>
      <c r="D741">
        <v>0</v>
      </c>
      <c r="E741">
        <v>1</v>
      </c>
      <c r="F741">
        <v>2000</v>
      </c>
      <c r="G741">
        <v>3500</v>
      </c>
      <c r="H741">
        <v>2000</v>
      </c>
      <c r="I741">
        <v>3500</v>
      </c>
      <c r="K741" s="57">
        <v>2001</v>
      </c>
      <c r="L741" s="57">
        <v>5100</v>
      </c>
      <c r="M741" s="57">
        <v>-1500</v>
      </c>
      <c r="N741" s="57">
        <v>1900</v>
      </c>
      <c r="O741" s="57">
        <v>12500</v>
      </c>
      <c r="P741" s="57">
        <v>3500</v>
      </c>
    </row>
    <row r="742" spans="1:16" ht="12.75">
      <c r="A742">
        <v>3250</v>
      </c>
      <c r="B742">
        <v>0</v>
      </c>
      <c r="C742">
        <v>0</v>
      </c>
      <c r="D742">
        <v>0</v>
      </c>
      <c r="E742">
        <v>1</v>
      </c>
      <c r="F742">
        <v>2500</v>
      </c>
      <c r="G742">
        <v>3500</v>
      </c>
      <c r="H742">
        <v>2500</v>
      </c>
      <c r="I742">
        <v>3500</v>
      </c>
      <c r="K742" s="57">
        <v>2000</v>
      </c>
      <c r="L742" s="57">
        <v>5100</v>
      </c>
      <c r="M742" s="57">
        <v>3000</v>
      </c>
      <c r="N742" s="57">
        <v>1900</v>
      </c>
      <c r="O742" s="57">
        <v>-3800</v>
      </c>
      <c r="P742" s="57">
        <v>3500</v>
      </c>
    </row>
    <row r="743" spans="1:16" ht="12.75">
      <c r="A743">
        <v>3250</v>
      </c>
      <c r="B743">
        <v>0</v>
      </c>
      <c r="C743">
        <v>0</v>
      </c>
      <c r="D743">
        <v>0</v>
      </c>
      <c r="E743">
        <v>1</v>
      </c>
      <c r="F743">
        <v>1000</v>
      </c>
      <c r="G743">
        <v>6000</v>
      </c>
      <c r="H743">
        <v>1000</v>
      </c>
      <c r="I743">
        <v>6000</v>
      </c>
      <c r="K743" s="57">
        <v>1999</v>
      </c>
      <c r="L743" s="57">
        <v>5100</v>
      </c>
      <c r="M743" s="57">
        <v>3100</v>
      </c>
      <c r="N743" s="57">
        <v>1900</v>
      </c>
      <c r="O743" s="57">
        <v>-3900</v>
      </c>
      <c r="P743" s="57">
        <v>3500</v>
      </c>
    </row>
    <row r="744" spans="1:16" ht="12.75">
      <c r="A744">
        <v>3250</v>
      </c>
      <c r="B744">
        <v>0</v>
      </c>
      <c r="C744">
        <v>0</v>
      </c>
      <c r="D744">
        <v>0</v>
      </c>
      <c r="E744">
        <v>1</v>
      </c>
      <c r="F744">
        <v>2000</v>
      </c>
      <c r="G744">
        <v>4000</v>
      </c>
      <c r="H744">
        <v>2000</v>
      </c>
      <c r="I744">
        <v>4000</v>
      </c>
      <c r="K744" s="57">
        <v>1999</v>
      </c>
      <c r="L744" s="57">
        <v>5100</v>
      </c>
      <c r="M744" s="57">
        <v>-2500</v>
      </c>
      <c r="N744" s="57">
        <v>1900</v>
      </c>
      <c r="O744" s="57">
        <v>6500</v>
      </c>
      <c r="P744" s="57">
        <v>3500</v>
      </c>
    </row>
    <row r="745" spans="1:16" ht="12.75">
      <c r="A745">
        <v>3250</v>
      </c>
      <c r="B745">
        <v>0</v>
      </c>
      <c r="C745">
        <v>0</v>
      </c>
      <c r="D745">
        <v>0</v>
      </c>
      <c r="E745">
        <v>1</v>
      </c>
      <c r="F745">
        <v>3000</v>
      </c>
      <c r="G745">
        <v>3500</v>
      </c>
      <c r="H745">
        <v>3000</v>
      </c>
      <c r="I745">
        <v>3500</v>
      </c>
      <c r="K745" s="57">
        <v>1999</v>
      </c>
      <c r="L745" s="57">
        <v>5100</v>
      </c>
      <c r="M745" s="57">
        <v>3500</v>
      </c>
      <c r="N745" s="57">
        <v>1900</v>
      </c>
      <c r="O745" s="57">
        <v>-3500</v>
      </c>
      <c r="P745" s="57">
        <v>3500</v>
      </c>
    </row>
    <row r="746" spans="1:16" ht="12.75">
      <c r="A746">
        <v>3300</v>
      </c>
      <c r="B746">
        <v>0</v>
      </c>
      <c r="C746">
        <v>0</v>
      </c>
      <c r="D746">
        <v>0</v>
      </c>
      <c r="E746">
        <v>1</v>
      </c>
      <c r="F746">
        <v>2100</v>
      </c>
      <c r="G746">
        <v>4500</v>
      </c>
      <c r="H746">
        <v>2100</v>
      </c>
      <c r="I746">
        <v>4500</v>
      </c>
      <c r="K746" s="57">
        <v>1999</v>
      </c>
      <c r="L746" s="58">
        <v>5100</v>
      </c>
      <c r="M746" s="57">
        <v>2500</v>
      </c>
      <c r="N746" s="58">
        <v>1900</v>
      </c>
      <c r="O746" s="57">
        <v>-4000</v>
      </c>
      <c r="P746" s="57">
        <v>3500</v>
      </c>
    </row>
    <row r="747" spans="1:16" ht="12.75">
      <c r="A747">
        <v>3300</v>
      </c>
      <c r="B747">
        <v>0</v>
      </c>
      <c r="C747">
        <v>0</v>
      </c>
      <c r="D747">
        <v>0</v>
      </c>
      <c r="E747">
        <v>1</v>
      </c>
      <c r="F747">
        <v>1000</v>
      </c>
      <c r="G747">
        <v>4500</v>
      </c>
      <c r="H747">
        <v>1000</v>
      </c>
      <c r="I747">
        <v>4500</v>
      </c>
      <c r="K747" s="57">
        <v>1997</v>
      </c>
      <c r="L747" s="57">
        <v>5100</v>
      </c>
      <c r="M747" s="57">
        <v>2500</v>
      </c>
      <c r="N747" s="57">
        <v>1900</v>
      </c>
      <c r="O747" s="57">
        <v>-4500</v>
      </c>
      <c r="P747" s="57">
        <v>3500</v>
      </c>
    </row>
    <row r="748" spans="1:16" ht="12.75">
      <c r="A748">
        <v>3300</v>
      </c>
      <c r="B748">
        <v>0</v>
      </c>
      <c r="C748">
        <v>0</v>
      </c>
      <c r="D748">
        <v>0</v>
      </c>
      <c r="E748">
        <v>1</v>
      </c>
      <c r="F748">
        <v>2750</v>
      </c>
      <c r="G748">
        <v>4500</v>
      </c>
      <c r="H748">
        <v>2750</v>
      </c>
      <c r="I748">
        <v>4500</v>
      </c>
      <c r="K748" s="57">
        <v>1997</v>
      </c>
      <c r="L748" s="57">
        <v>5100</v>
      </c>
      <c r="M748" s="57">
        <v>3500</v>
      </c>
      <c r="N748" s="57">
        <v>1900</v>
      </c>
      <c r="O748" s="57">
        <v>-3500</v>
      </c>
      <c r="P748" s="57">
        <v>3500</v>
      </c>
    </row>
    <row r="749" spans="1:16" ht="12.75">
      <c r="A749">
        <v>3300</v>
      </c>
      <c r="B749">
        <v>0</v>
      </c>
      <c r="C749">
        <v>0</v>
      </c>
      <c r="D749">
        <v>0</v>
      </c>
      <c r="E749">
        <v>1</v>
      </c>
      <c r="F749">
        <v>3000</v>
      </c>
      <c r="G749">
        <v>3600</v>
      </c>
      <c r="H749">
        <v>3000</v>
      </c>
      <c r="I749">
        <v>3600</v>
      </c>
      <c r="K749" s="57">
        <v>1997</v>
      </c>
      <c r="L749" s="57">
        <v>5100</v>
      </c>
      <c r="M749" s="57">
        <v>-3500</v>
      </c>
      <c r="N749" s="57">
        <v>1900</v>
      </c>
      <c r="O749" s="57">
        <v>3500</v>
      </c>
      <c r="P749" s="57">
        <v>3500</v>
      </c>
    </row>
    <row r="750" spans="1:16" ht="12.75">
      <c r="A750">
        <v>3325</v>
      </c>
      <c r="B750">
        <v>0</v>
      </c>
      <c r="C750">
        <v>0</v>
      </c>
      <c r="D750">
        <v>0</v>
      </c>
      <c r="E750">
        <v>1</v>
      </c>
      <c r="F750">
        <v>3000</v>
      </c>
      <c r="G750">
        <v>3600</v>
      </c>
      <c r="H750">
        <v>3000</v>
      </c>
      <c r="I750">
        <v>3600</v>
      </c>
      <c r="K750" s="57">
        <v>1997</v>
      </c>
      <c r="L750" s="57">
        <v>5100</v>
      </c>
      <c r="M750" s="57">
        <v>-2750</v>
      </c>
      <c r="N750" s="57">
        <v>1900</v>
      </c>
      <c r="O750" s="57">
        <v>9250</v>
      </c>
      <c r="P750" s="57">
        <v>3500</v>
      </c>
    </row>
    <row r="751" spans="1:16" ht="12.75">
      <c r="A751">
        <v>3370</v>
      </c>
      <c r="B751">
        <v>0</v>
      </c>
      <c r="C751">
        <v>0</v>
      </c>
      <c r="D751">
        <v>0</v>
      </c>
      <c r="E751">
        <v>1</v>
      </c>
      <c r="F751">
        <v>3000</v>
      </c>
      <c r="G751">
        <v>3750</v>
      </c>
      <c r="H751">
        <v>3000</v>
      </c>
      <c r="I751">
        <v>3750</v>
      </c>
      <c r="K751" s="57">
        <v>1996</v>
      </c>
      <c r="L751" s="57">
        <v>5100</v>
      </c>
      <c r="M751" s="57">
        <v>2000</v>
      </c>
      <c r="N751" s="57">
        <v>1900</v>
      </c>
      <c r="O751" s="57">
        <v>-5000</v>
      </c>
      <c r="P751" s="57">
        <v>3500</v>
      </c>
    </row>
    <row r="752" spans="1:16" ht="12.75">
      <c r="A752">
        <v>3400</v>
      </c>
      <c r="B752">
        <v>0</v>
      </c>
      <c r="C752">
        <v>0</v>
      </c>
      <c r="D752">
        <v>0</v>
      </c>
      <c r="E752">
        <v>1</v>
      </c>
      <c r="F752">
        <v>3000</v>
      </c>
      <c r="G752">
        <v>3800</v>
      </c>
      <c r="H752">
        <v>3000</v>
      </c>
      <c r="I752">
        <v>3800</v>
      </c>
      <c r="K752" s="57">
        <v>1996</v>
      </c>
      <c r="L752" s="57">
        <v>5100</v>
      </c>
      <c r="M752" s="57">
        <v>3500</v>
      </c>
      <c r="N752" s="57">
        <v>1900</v>
      </c>
      <c r="O752" s="57">
        <v>-3500</v>
      </c>
      <c r="P752" s="57">
        <v>3500</v>
      </c>
    </row>
    <row r="753" spans="1:16" ht="12.75">
      <c r="A753">
        <v>3400</v>
      </c>
      <c r="B753">
        <v>0</v>
      </c>
      <c r="C753">
        <v>0</v>
      </c>
      <c r="D753">
        <v>0</v>
      </c>
      <c r="E753">
        <v>1</v>
      </c>
      <c r="F753">
        <v>2000</v>
      </c>
      <c r="G753">
        <v>3500</v>
      </c>
      <c r="H753">
        <v>2000</v>
      </c>
      <c r="I753">
        <v>3500</v>
      </c>
      <c r="K753" s="57">
        <v>1995</v>
      </c>
      <c r="L753" s="58">
        <v>5100</v>
      </c>
      <c r="M753" s="58">
        <v>2000</v>
      </c>
      <c r="N753" s="58">
        <v>1900</v>
      </c>
      <c r="O753" s="58">
        <v>-3500</v>
      </c>
      <c r="P753" s="58">
        <v>3500</v>
      </c>
    </row>
    <row r="754" spans="1:16" ht="12.75">
      <c r="A754">
        <v>3400</v>
      </c>
      <c r="B754">
        <v>0</v>
      </c>
      <c r="C754">
        <v>0</v>
      </c>
      <c r="D754">
        <v>0</v>
      </c>
      <c r="E754">
        <v>1</v>
      </c>
      <c r="F754">
        <v>1000</v>
      </c>
      <c r="G754">
        <v>3800</v>
      </c>
      <c r="H754">
        <v>1000</v>
      </c>
      <c r="I754">
        <v>3800</v>
      </c>
      <c r="K754" s="57">
        <v>1995</v>
      </c>
      <c r="L754" s="58">
        <v>5100</v>
      </c>
      <c r="M754" s="58">
        <v>-3000</v>
      </c>
      <c r="N754" s="58">
        <v>1900</v>
      </c>
      <c r="O754" s="58">
        <v>4000</v>
      </c>
      <c r="P754" s="58">
        <v>3500</v>
      </c>
    </row>
    <row r="755" spans="1:16" ht="12.75">
      <c r="A755">
        <v>3449</v>
      </c>
      <c r="B755">
        <v>0</v>
      </c>
      <c r="C755">
        <v>0</v>
      </c>
      <c r="D755">
        <v>0</v>
      </c>
      <c r="E755">
        <v>1</v>
      </c>
      <c r="F755">
        <v>1500</v>
      </c>
      <c r="G755">
        <v>3499</v>
      </c>
      <c r="H755">
        <v>1500</v>
      </c>
      <c r="I755">
        <v>3499</v>
      </c>
      <c r="K755" s="57">
        <v>1995</v>
      </c>
      <c r="L755" s="58">
        <v>5100</v>
      </c>
      <c r="M755" s="58">
        <v>3400</v>
      </c>
      <c r="N755" s="58">
        <v>1900</v>
      </c>
      <c r="O755" s="58">
        <v>-3600</v>
      </c>
      <c r="P755" s="58">
        <v>3500</v>
      </c>
    </row>
    <row r="756" spans="1:16" ht="12.75">
      <c r="A756">
        <v>3475</v>
      </c>
      <c r="B756">
        <v>0</v>
      </c>
      <c r="C756">
        <v>0</v>
      </c>
      <c r="D756">
        <v>0</v>
      </c>
      <c r="E756">
        <v>1</v>
      </c>
      <c r="F756">
        <v>2300</v>
      </c>
      <c r="G756">
        <v>4700</v>
      </c>
      <c r="H756">
        <v>2300</v>
      </c>
      <c r="I756">
        <v>4700</v>
      </c>
      <c r="K756" s="60">
        <v>1995</v>
      </c>
      <c r="L756" s="58">
        <v>5100</v>
      </c>
      <c r="M756" s="58">
        <v>-1500</v>
      </c>
      <c r="N756" s="58">
        <v>1900</v>
      </c>
      <c r="O756" s="58">
        <v>4500</v>
      </c>
      <c r="P756" s="58">
        <v>3500</v>
      </c>
    </row>
    <row r="757" spans="1:16" ht="12.75">
      <c r="A757">
        <v>3500</v>
      </c>
      <c r="B757">
        <v>0</v>
      </c>
      <c r="C757">
        <v>0</v>
      </c>
      <c r="D757">
        <v>0</v>
      </c>
      <c r="E757">
        <v>1</v>
      </c>
      <c r="F757">
        <v>3500</v>
      </c>
      <c r="G757">
        <v>3500</v>
      </c>
      <c r="H757">
        <v>3500</v>
      </c>
      <c r="I757">
        <v>3500</v>
      </c>
      <c r="K757" s="57">
        <v>1994</v>
      </c>
      <c r="L757" s="58">
        <v>5100</v>
      </c>
      <c r="M757" s="58">
        <v>3500</v>
      </c>
      <c r="N757" s="58">
        <v>1900</v>
      </c>
      <c r="O757" s="58">
        <v>-3500</v>
      </c>
      <c r="P757" s="58">
        <v>3500</v>
      </c>
    </row>
    <row r="758" spans="1:16" ht="12.75">
      <c r="A758">
        <v>3500</v>
      </c>
      <c r="B758">
        <v>0</v>
      </c>
      <c r="C758">
        <v>0</v>
      </c>
      <c r="D758">
        <v>0</v>
      </c>
      <c r="E758">
        <v>1</v>
      </c>
      <c r="F758">
        <v>1000</v>
      </c>
      <c r="G758">
        <v>6000</v>
      </c>
      <c r="H758">
        <v>1000</v>
      </c>
      <c r="I758">
        <v>6000</v>
      </c>
      <c r="K758" s="57">
        <v>1994</v>
      </c>
      <c r="L758" s="58">
        <v>5100</v>
      </c>
      <c r="M758" s="58">
        <v>-3500</v>
      </c>
      <c r="N758" s="58">
        <v>1900</v>
      </c>
      <c r="O758" s="58">
        <v>6000</v>
      </c>
      <c r="P758" s="58">
        <v>3500</v>
      </c>
    </row>
    <row r="759" spans="1:16" ht="12.75">
      <c r="A759">
        <v>3500</v>
      </c>
      <c r="B759">
        <v>0</v>
      </c>
      <c r="C759">
        <v>0</v>
      </c>
      <c r="D759">
        <v>0</v>
      </c>
      <c r="E759">
        <v>1</v>
      </c>
      <c r="F759">
        <v>3500</v>
      </c>
      <c r="G759">
        <v>3500</v>
      </c>
      <c r="H759">
        <v>3500</v>
      </c>
      <c r="I759">
        <v>3500</v>
      </c>
      <c r="K759" s="57">
        <v>1994</v>
      </c>
      <c r="L759" s="58">
        <v>5100</v>
      </c>
      <c r="M759" s="58">
        <v>2250</v>
      </c>
      <c r="N759" s="58">
        <v>1900</v>
      </c>
      <c r="O759" s="58">
        <v>-4500</v>
      </c>
      <c r="P759" s="58">
        <v>3500</v>
      </c>
    </row>
    <row r="760" spans="1:16" ht="12.75">
      <c r="A760">
        <v>3500</v>
      </c>
      <c r="B760">
        <v>0</v>
      </c>
      <c r="C760">
        <v>0</v>
      </c>
      <c r="D760">
        <v>0</v>
      </c>
      <c r="E760">
        <v>1</v>
      </c>
      <c r="F760">
        <v>3050</v>
      </c>
      <c r="G760">
        <v>3850</v>
      </c>
      <c r="H760">
        <v>3050</v>
      </c>
      <c r="I760">
        <v>3850</v>
      </c>
      <c r="K760" s="57">
        <v>1992</v>
      </c>
      <c r="L760" s="58">
        <v>5100</v>
      </c>
      <c r="M760" s="58">
        <v>-3500</v>
      </c>
      <c r="N760" s="58">
        <v>1900</v>
      </c>
      <c r="O760" s="58">
        <v>4000</v>
      </c>
      <c r="P760" s="58">
        <v>3500</v>
      </c>
    </row>
    <row r="761" spans="1:16" ht="12.75">
      <c r="A761">
        <v>3500</v>
      </c>
      <c r="B761">
        <v>0</v>
      </c>
      <c r="C761">
        <v>0</v>
      </c>
      <c r="D761">
        <v>0</v>
      </c>
      <c r="E761">
        <v>1</v>
      </c>
      <c r="F761">
        <v>2000</v>
      </c>
      <c r="G761">
        <v>5000</v>
      </c>
      <c r="H761">
        <v>2000</v>
      </c>
      <c r="I761">
        <v>5000</v>
      </c>
      <c r="K761" s="57">
        <v>1992</v>
      </c>
      <c r="L761" s="58">
        <v>5100</v>
      </c>
      <c r="M761" s="58">
        <v>-2700</v>
      </c>
      <c r="N761" s="58">
        <v>1900</v>
      </c>
      <c r="O761" s="58">
        <v>4200</v>
      </c>
      <c r="P761" s="58">
        <v>3500</v>
      </c>
    </row>
    <row r="762" spans="1:16" ht="12.75">
      <c r="A762">
        <v>3500</v>
      </c>
      <c r="B762">
        <v>0</v>
      </c>
      <c r="C762">
        <v>0</v>
      </c>
      <c r="D762">
        <v>0</v>
      </c>
      <c r="E762">
        <v>1</v>
      </c>
      <c r="F762">
        <v>1000</v>
      </c>
      <c r="G762">
        <v>3500</v>
      </c>
      <c r="H762">
        <v>1000</v>
      </c>
      <c r="I762">
        <v>3500</v>
      </c>
      <c r="K762" s="57">
        <v>1992</v>
      </c>
      <c r="L762" s="58">
        <v>5100</v>
      </c>
      <c r="M762" s="58">
        <v>1100</v>
      </c>
      <c r="N762" s="58">
        <v>1900</v>
      </c>
      <c r="O762" s="58">
        <v>-5100</v>
      </c>
      <c r="P762" s="58">
        <v>3500</v>
      </c>
    </row>
    <row r="763" spans="1:16" ht="12.75">
      <c r="A763">
        <v>3500</v>
      </c>
      <c r="B763">
        <v>0</v>
      </c>
      <c r="C763">
        <v>0</v>
      </c>
      <c r="D763">
        <v>0</v>
      </c>
      <c r="E763">
        <v>1</v>
      </c>
      <c r="F763">
        <v>2500</v>
      </c>
      <c r="G763">
        <v>4500</v>
      </c>
      <c r="H763">
        <v>2500</v>
      </c>
      <c r="I763">
        <v>4500</v>
      </c>
      <c r="K763" s="57">
        <v>1992</v>
      </c>
      <c r="L763" s="58">
        <v>5100</v>
      </c>
      <c r="M763" s="58">
        <v>1500</v>
      </c>
      <c r="N763" s="58">
        <v>1900</v>
      </c>
      <c r="O763" s="58">
        <v>-6000</v>
      </c>
      <c r="P763" s="58">
        <v>3500</v>
      </c>
    </row>
    <row r="764" spans="1:16" ht="12.75">
      <c r="A764">
        <v>3500</v>
      </c>
      <c r="B764">
        <v>0</v>
      </c>
      <c r="C764">
        <v>0</v>
      </c>
      <c r="D764">
        <v>0</v>
      </c>
      <c r="E764">
        <v>1</v>
      </c>
      <c r="F764">
        <v>3500</v>
      </c>
      <c r="G764">
        <v>4500</v>
      </c>
      <c r="H764">
        <v>3500</v>
      </c>
      <c r="I764">
        <v>4500</v>
      </c>
      <c r="K764" s="57">
        <v>1992</v>
      </c>
      <c r="L764" s="58">
        <v>5100</v>
      </c>
      <c r="M764" s="58">
        <v>2000</v>
      </c>
      <c r="N764" s="58">
        <v>1900</v>
      </c>
      <c r="O764" s="58">
        <v>-4750</v>
      </c>
      <c r="P764" s="58">
        <v>3500</v>
      </c>
    </row>
    <row r="765" spans="1:16" ht="12.75">
      <c r="A765">
        <v>3500</v>
      </c>
      <c r="B765">
        <v>0</v>
      </c>
      <c r="C765">
        <v>0</v>
      </c>
      <c r="D765">
        <v>0</v>
      </c>
      <c r="E765">
        <v>1</v>
      </c>
      <c r="F765">
        <v>2300</v>
      </c>
      <c r="G765">
        <v>3500</v>
      </c>
      <c r="H765">
        <v>2300</v>
      </c>
      <c r="I765">
        <v>3500</v>
      </c>
      <c r="K765" s="57">
        <v>1992</v>
      </c>
      <c r="L765" s="58">
        <v>5100</v>
      </c>
      <c r="M765" s="58">
        <v>2000</v>
      </c>
      <c r="N765" s="58">
        <v>1900</v>
      </c>
      <c r="O765" s="58">
        <v>-3700</v>
      </c>
      <c r="P765" s="58">
        <v>3500</v>
      </c>
    </row>
    <row r="766" spans="1:16" ht="12.75">
      <c r="A766">
        <v>3500</v>
      </c>
      <c r="B766">
        <v>0</v>
      </c>
      <c r="C766">
        <v>0</v>
      </c>
      <c r="D766">
        <v>0</v>
      </c>
      <c r="E766">
        <v>1</v>
      </c>
      <c r="F766">
        <v>2499</v>
      </c>
      <c r="G766">
        <v>4500</v>
      </c>
      <c r="H766">
        <v>2499</v>
      </c>
      <c r="I766">
        <v>4500</v>
      </c>
      <c r="K766" s="57">
        <v>1992</v>
      </c>
      <c r="L766" s="58">
        <v>5100</v>
      </c>
      <c r="M766" s="58">
        <v>2500</v>
      </c>
      <c r="N766" s="58">
        <v>1900</v>
      </c>
      <c r="O766" s="58">
        <v>-4500</v>
      </c>
      <c r="P766" s="58">
        <v>3500</v>
      </c>
    </row>
    <row r="767" spans="1:16" ht="12.75">
      <c r="A767">
        <v>3500</v>
      </c>
      <c r="B767">
        <v>0</v>
      </c>
      <c r="C767">
        <v>0</v>
      </c>
      <c r="D767">
        <v>0</v>
      </c>
      <c r="E767">
        <v>1</v>
      </c>
      <c r="F767">
        <v>3000</v>
      </c>
      <c r="G767">
        <v>4000</v>
      </c>
      <c r="H767">
        <v>3000</v>
      </c>
      <c r="I767">
        <v>4000</v>
      </c>
      <c r="K767" s="57">
        <v>1992</v>
      </c>
      <c r="L767" s="58">
        <v>5100</v>
      </c>
      <c r="M767" s="58">
        <v>2500</v>
      </c>
      <c r="N767" s="58">
        <v>1900</v>
      </c>
      <c r="O767" s="58">
        <v>-4500</v>
      </c>
      <c r="P767" s="58">
        <v>3500</v>
      </c>
    </row>
    <row r="768" spans="1:16" ht="12.75">
      <c r="A768">
        <v>3500</v>
      </c>
      <c r="B768">
        <v>0</v>
      </c>
      <c r="C768">
        <v>0</v>
      </c>
      <c r="D768">
        <v>0</v>
      </c>
      <c r="E768">
        <v>1</v>
      </c>
      <c r="F768">
        <v>2500</v>
      </c>
      <c r="G768">
        <v>3500</v>
      </c>
      <c r="H768">
        <v>2500</v>
      </c>
      <c r="I768">
        <v>3500</v>
      </c>
      <c r="K768" s="57">
        <v>1992</v>
      </c>
      <c r="L768" s="58">
        <v>5100</v>
      </c>
      <c r="M768" s="58">
        <v>3000</v>
      </c>
      <c r="N768" s="58">
        <v>1900</v>
      </c>
      <c r="O768" s="58">
        <v>-4000</v>
      </c>
      <c r="P768" s="58">
        <v>3500</v>
      </c>
    </row>
    <row r="769" spans="1:16" ht="12.75">
      <c r="A769">
        <v>3500</v>
      </c>
      <c r="B769">
        <v>0</v>
      </c>
      <c r="C769">
        <v>0</v>
      </c>
      <c r="D769">
        <v>0</v>
      </c>
      <c r="E769">
        <v>1</v>
      </c>
      <c r="F769">
        <v>3200</v>
      </c>
      <c r="G769">
        <v>4500</v>
      </c>
      <c r="H769">
        <v>3200</v>
      </c>
      <c r="I769">
        <v>4500</v>
      </c>
      <c r="K769" s="57">
        <v>1992</v>
      </c>
      <c r="L769" s="58">
        <v>5100</v>
      </c>
      <c r="M769" s="58">
        <v>3000</v>
      </c>
      <c r="N769" s="58">
        <v>1900</v>
      </c>
      <c r="O769" s="58">
        <v>-4000</v>
      </c>
      <c r="P769" s="58">
        <v>3500</v>
      </c>
    </row>
    <row r="770" spans="1:16" ht="12.75">
      <c r="A770">
        <v>3500</v>
      </c>
      <c r="B770">
        <v>0</v>
      </c>
      <c r="C770">
        <v>0</v>
      </c>
      <c r="D770">
        <v>0</v>
      </c>
      <c r="E770">
        <v>1</v>
      </c>
      <c r="F770">
        <v>1000</v>
      </c>
      <c r="G770">
        <v>4500</v>
      </c>
      <c r="H770">
        <v>1000</v>
      </c>
      <c r="I770">
        <v>4500</v>
      </c>
      <c r="K770" s="57">
        <v>1992</v>
      </c>
      <c r="L770" s="58">
        <v>5100</v>
      </c>
      <c r="M770" s="58">
        <v>3000</v>
      </c>
      <c r="N770" s="58">
        <v>1900</v>
      </c>
      <c r="O770" s="58">
        <v>-3900</v>
      </c>
      <c r="P770" s="58">
        <v>3500</v>
      </c>
    </row>
    <row r="771" spans="1:16" ht="12.75">
      <c r="A771">
        <v>3500</v>
      </c>
      <c r="B771">
        <v>0</v>
      </c>
      <c r="C771">
        <v>0</v>
      </c>
      <c r="D771">
        <v>0</v>
      </c>
      <c r="E771">
        <v>1</v>
      </c>
      <c r="F771">
        <v>3500</v>
      </c>
      <c r="G771">
        <v>3500</v>
      </c>
      <c r="H771">
        <v>3500</v>
      </c>
      <c r="I771">
        <v>3500</v>
      </c>
      <c r="K771" s="57">
        <v>1992</v>
      </c>
      <c r="L771" s="58">
        <v>5100</v>
      </c>
      <c r="M771" s="58">
        <v>3001</v>
      </c>
      <c r="N771" s="58">
        <v>1900</v>
      </c>
      <c r="O771" s="58">
        <v>-4500</v>
      </c>
      <c r="P771" s="58">
        <v>3500</v>
      </c>
    </row>
    <row r="772" spans="1:16" ht="12.75">
      <c r="A772">
        <v>3500</v>
      </c>
      <c r="B772">
        <v>0</v>
      </c>
      <c r="C772">
        <v>0</v>
      </c>
      <c r="D772">
        <v>0</v>
      </c>
      <c r="E772">
        <v>1</v>
      </c>
      <c r="F772">
        <v>3500</v>
      </c>
      <c r="G772">
        <v>3500</v>
      </c>
      <c r="H772">
        <v>3500</v>
      </c>
      <c r="I772">
        <v>3500</v>
      </c>
      <c r="K772" s="57">
        <v>1992</v>
      </c>
      <c r="L772" s="58">
        <v>5100</v>
      </c>
      <c r="M772" s="58">
        <v>3500</v>
      </c>
      <c r="N772" s="58">
        <v>1900</v>
      </c>
      <c r="O772" s="58">
        <v>-3500</v>
      </c>
      <c r="P772" s="58">
        <v>3500</v>
      </c>
    </row>
    <row r="773" spans="1:16" ht="12.75">
      <c r="A773">
        <v>3500</v>
      </c>
      <c r="B773">
        <v>0</v>
      </c>
      <c r="C773">
        <v>0</v>
      </c>
      <c r="D773">
        <v>0</v>
      </c>
      <c r="E773">
        <v>1</v>
      </c>
      <c r="F773">
        <v>1100</v>
      </c>
      <c r="G773">
        <v>3500</v>
      </c>
      <c r="H773">
        <v>1100</v>
      </c>
      <c r="I773">
        <v>3500</v>
      </c>
      <c r="K773" s="57">
        <v>1992</v>
      </c>
      <c r="L773" s="58">
        <v>5100</v>
      </c>
      <c r="M773" s="58">
        <v>3500</v>
      </c>
      <c r="N773" s="58">
        <v>1900</v>
      </c>
      <c r="O773" s="58">
        <v>-3500</v>
      </c>
      <c r="P773" s="58">
        <v>3500</v>
      </c>
    </row>
    <row r="774" spans="1:16" ht="12.75">
      <c r="A774">
        <v>3500</v>
      </c>
      <c r="B774">
        <v>0</v>
      </c>
      <c r="C774">
        <v>0</v>
      </c>
      <c r="D774">
        <v>0</v>
      </c>
      <c r="E774">
        <v>1</v>
      </c>
      <c r="F774">
        <v>3100</v>
      </c>
      <c r="G774">
        <v>4000</v>
      </c>
      <c r="H774">
        <v>3100</v>
      </c>
      <c r="I774">
        <v>4000</v>
      </c>
      <c r="K774" s="57">
        <v>1996</v>
      </c>
      <c r="L774" s="57">
        <v>5100</v>
      </c>
      <c r="M774" s="57">
        <v>-2000</v>
      </c>
      <c r="N774" s="57">
        <v>1900</v>
      </c>
      <c r="O774" s="57">
        <v>5000</v>
      </c>
      <c r="P774" s="57">
        <v>3520</v>
      </c>
    </row>
    <row r="775" spans="1:16" ht="12.75">
      <c r="A775">
        <v>3500</v>
      </c>
      <c r="B775">
        <v>0</v>
      </c>
      <c r="C775">
        <v>0</v>
      </c>
      <c r="D775">
        <v>0</v>
      </c>
      <c r="E775">
        <v>1</v>
      </c>
      <c r="F775">
        <v>2500</v>
      </c>
      <c r="G775">
        <v>4000</v>
      </c>
      <c r="H775">
        <v>2500</v>
      </c>
      <c r="I775">
        <v>4000</v>
      </c>
      <c r="K775" s="57">
        <v>2007</v>
      </c>
      <c r="L775" s="58">
        <v>5100</v>
      </c>
      <c r="M775" s="58">
        <v>1200</v>
      </c>
      <c r="N775" s="58">
        <v>1900</v>
      </c>
      <c r="O775" s="58">
        <v>-4000</v>
      </c>
      <c r="P775" s="58">
        <v>3550</v>
      </c>
    </row>
    <row r="776" spans="1:16" ht="12.75">
      <c r="A776">
        <v>3500</v>
      </c>
      <c r="B776">
        <v>0</v>
      </c>
      <c r="C776">
        <v>0</v>
      </c>
      <c r="D776">
        <v>0</v>
      </c>
      <c r="E776">
        <v>1</v>
      </c>
      <c r="F776">
        <v>3000</v>
      </c>
      <c r="G776">
        <v>3500</v>
      </c>
      <c r="H776">
        <v>3000</v>
      </c>
      <c r="I776">
        <v>3500</v>
      </c>
      <c r="K776" s="57">
        <v>2002</v>
      </c>
      <c r="L776" s="57">
        <v>5100</v>
      </c>
      <c r="M776" s="57">
        <v>-3550</v>
      </c>
      <c r="N776" s="57">
        <v>1900</v>
      </c>
      <c r="O776" s="57">
        <v>3550</v>
      </c>
      <c r="P776" s="57">
        <v>3550</v>
      </c>
    </row>
    <row r="777" spans="1:16" ht="12.75">
      <c r="A777">
        <v>3500</v>
      </c>
      <c r="B777">
        <v>0</v>
      </c>
      <c r="C777">
        <v>0</v>
      </c>
      <c r="D777">
        <v>0</v>
      </c>
      <c r="E777">
        <v>1</v>
      </c>
      <c r="F777">
        <v>3000</v>
      </c>
      <c r="G777">
        <v>3800</v>
      </c>
      <c r="H777">
        <v>3000</v>
      </c>
      <c r="I777">
        <v>3800</v>
      </c>
      <c r="K777" s="57">
        <v>1999</v>
      </c>
      <c r="L777" s="58">
        <v>5100</v>
      </c>
      <c r="M777" s="57">
        <v>3500</v>
      </c>
      <c r="N777" s="58">
        <v>1900</v>
      </c>
      <c r="O777" s="57">
        <v>-3550</v>
      </c>
      <c r="P777" s="57">
        <v>3550</v>
      </c>
    </row>
    <row r="778" spans="1:16" ht="12.75">
      <c r="A778">
        <v>3500</v>
      </c>
      <c r="B778">
        <v>0</v>
      </c>
      <c r="C778">
        <v>0</v>
      </c>
      <c r="D778">
        <v>0</v>
      </c>
      <c r="E778">
        <v>1</v>
      </c>
      <c r="F778">
        <v>3100</v>
      </c>
      <c r="G778">
        <v>3900</v>
      </c>
      <c r="H778">
        <v>3100</v>
      </c>
      <c r="I778">
        <v>3900</v>
      </c>
      <c r="K778" s="57">
        <v>1996</v>
      </c>
      <c r="L778" s="57">
        <v>5100</v>
      </c>
      <c r="M778" s="57">
        <v>1000</v>
      </c>
      <c r="N778" s="57">
        <v>1900</v>
      </c>
      <c r="O778" s="57">
        <v>-5500</v>
      </c>
      <c r="P778" s="57">
        <v>3550</v>
      </c>
    </row>
    <row r="779" spans="1:16" ht="12.75">
      <c r="A779">
        <v>3500</v>
      </c>
      <c r="B779">
        <v>0</v>
      </c>
      <c r="C779">
        <v>0</v>
      </c>
      <c r="D779">
        <v>0</v>
      </c>
      <c r="E779">
        <v>1</v>
      </c>
      <c r="F779">
        <v>3500</v>
      </c>
      <c r="G779">
        <v>3500</v>
      </c>
      <c r="H779">
        <v>3500</v>
      </c>
      <c r="I779">
        <v>3500</v>
      </c>
      <c r="K779" s="57">
        <v>2005</v>
      </c>
      <c r="L779" s="57">
        <v>5100</v>
      </c>
      <c r="M779" s="57">
        <v>1000</v>
      </c>
      <c r="N779" s="57">
        <v>1900</v>
      </c>
      <c r="O779" s="57">
        <v>-4400</v>
      </c>
      <c r="P779" s="57">
        <v>3575</v>
      </c>
    </row>
    <row r="780" spans="1:16" ht="12.75">
      <c r="A780">
        <v>3500</v>
      </c>
      <c r="B780">
        <v>0</v>
      </c>
      <c r="C780">
        <v>0</v>
      </c>
      <c r="D780">
        <v>0</v>
      </c>
      <c r="E780">
        <v>1</v>
      </c>
      <c r="F780">
        <v>2500</v>
      </c>
      <c r="G780">
        <v>4000</v>
      </c>
      <c r="H780">
        <v>2500</v>
      </c>
      <c r="I780">
        <v>4000</v>
      </c>
      <c r="K780" s="57">
        <v>2012</v>
      </c>
      <c r="L780" s="57">
        <v>5100</v>
      </c>
      <c r="M780" s="57">
        <v>3500</v>
      </c>
      <c r="N780" s="57">
        <v>1900</v>
      </c>
      <c r="O780" s="57">
        <v>-3600</v>
      </c>
      <c r="P780" s="57">
        <v>3600</v>
      </c>
    </row>
    <row r="781" spans="1:16" ht="12.75">
      <c r="A781">
        <v>3500</v>
      </c>
      <c r="B781">
        <v>0</v>
      </c>
      <c r="C781">
        <v>0</v>
      </c>
      <c r="D781">
        <v>0</v>
      </c>
      <c r="E781">
        <v>1</v>
      </c>
      <c r="F781">
        <v>2500</v>
      </c>
      <c r="G781">
        <v>4500</v>
      </c>
      <c r="H781">
        <v>2500</v>
      </c>
      <c r="I781">
        <v>4500</v>
      </c>
      <c r="K781" s="57">
        <v>2003</v>
      </c>
      <c r="L781" s="57">
        <v>5100</v>
      </c>
      <c r="M781" s="57">
        <v>3000</v>
      </c>
      <c r="N781" s="57">
        <v>1900</v>
      </c>
      <c r="O781" s="57">
        <v>-3700</v>
      </c>
      <c r="P781" s="57">
        <v>3600</v>
      </c>
    </row>
    <row r="782" spans="1:16" ht="12.75">
      <c r="A782">
        <v>3500</v>
      </c>
      <c r="B782">
        <v>0</v>
      </c>
      <c r="C782">
        <v>0</v>
      </c>
      <c r="D782">
        <v>0</v>
      </c>
      <c r="E782">
        <v>1</v>
      </c>
      <c r="F782">
        <v>3500</v>
      </c>
      <c r="G782">
        <v>3500</v>
      </c>
      <c r="H782">
        <v>3500</v>
      </c>
      <c r="I782">
        <v>3500</v>
      </c>
      <c r="K782" s="60">
        <v>1995</v>
      </c>
      <c r="L782" s="58">
        <v>5100</v>
      </c>
      <c r="M782" s="58">
        <v>-3500</v>
      </c>
      <c r="N782" s="58">
        <v>1900</v>
      </c>
      <c r="O782" s="58">
        <v>6000</v>
      </c>
      <c r="P782" s="58">
        <v>3600</v>
      </c>
    </row>
    <row r="783" spans="1:16" ht="12.75">
      <c r="A783">
        <v>3500</v>
      </c>
      <c r="B783">
        <v>0</v>
      </c>
      <c r="C783">
        <v>0</v>
      </c>
      <c r="D783">
        <v>0</v>
      </c>
      <c r="E783">
        <v>1</v>
      </c>
      <c r="F783">
        <v>2000</v>
      </c>
      <c r="G783">
        <v>5000</v>
      </c>
      <c r="H783">
        <v>2000</v>
      </c>
      <c r="I783">
        <v>5000</v>
      </c>
      <c r="K783" s="57">
        <v>1992</v>
      </c>
      <c r="L783" s="58">
        <v>5100</v>
      </c>
      <c r="M783" s="58">
        <v>1500</v>
      </c>
      <c r="N783" s="58">
        <v>1900</v>
      </c>
      <c r="O783" s="58">
        <v>-5000</v>
      </c>
      <c r="P783" s="58">
        <v>3600</v>
      </c>
    </row>
    <row r="784" spans="1:16" ht="12.75">
      <c r="A784">
        <v>3500</v>
      </c>
      <c r="B784">
        <v>0</v>
      </c>
      <c r="C784">
        <v>0</v>
      </c>
      <c r="D784">
        <v>0</v>
      </c>
      <c r="E784">
        <v>1</v>
      </c>
      <c r="F784">
        <v>3500</v>
      </c>
      <c r="G784">
        <v>3500</v>
      </c>
      <c r="H784">
        <v>3500</v>
      </c>
      <c r="I784">
        <v>3500</v>
      </c>
      <c r="K784" s="57">
        <v>1992</v>
      </c>
      <c r="L784" s="58">
        <v>5100</v>
      </c>
      <c r="M784" s="58">
        <v>2500</v>
      </c>
      <c r="N784" s="58">
        <v>1900</v>
      </c>
      <c r="O784" s="58">
        <v>-3600</v>
      </c>
      <c r="P784" s="58">
        <v>3600</v>
      </c>
    </row>
    <row r="785" spans="1:16" ht="12.75">
      <c r="A785">
        <v>3500</v>
      </c>
      <c r="B785">
        <v>0</v>
      </c>
      <c r="C785">
        <v>0</v>
      </c>
      <c r="D785">
        <v>0</v>
      </c>
      <c r="E785">
        <v>1</v>
      </c>
      <c r="F785">
        <v>2000</v>
      </c>
      <c r="G785">
        <v>3500</v>
      </c>
      <c r="H785">
        <v>2000</v>
      </c>
      <c r="I785">
        <v>3500</v>
      </c>
      <c r="K785" s="57">
        <v>1992</v>
      </c>
      <c r="L785" s="58">
        <v>5100</v>
      </c>
      <c r="M785" s="58">
        <v>3200</v>
      </c>
      <c r="N785" s="58">
        <v>1900</v>
      </c>
      <c r="O785" s="58">
        <v>-4000</v>
      </c>
      <c r="P785" s="58">
        <v>3600</v>
      </c>
    </row>
    <row r="786" spans="1:16" ht="12.75">
      <c r="A786">
        <v>3500</v>
      </c>
      <c r="B786">
        <v>0</v>
      </c>
      <c r="C786">
        <v>0</v>
      </c>
      <c r="D786">
        <v>0</v>
      </c>
      <c r="E786">
        <v>1</v>
      </c>
      <c r="F786">
        <v>3400</v>
      </c>
      <c r="G786">
        <v>3600</v>
      </c>
      <c r="H786">
        <v>3400</v>
      </c>
      <c r="I786">
        <v>3600</v>
      </c>
      <c r="K786" s="57">
        <v>1994</v>
      </c>
      <c r="L786" s="58">
        <v>5100</v>
      </c>
      <c r="M786" s="58">
        <v>3200</v>
      </c>
      <c r="N786" s="58">
        <v>1900</v>
      </c>
      <c r="O786" s="58">
        <v>-4000</v>
      </c>
      <c r="P786" s="58">
        <v>3625</v>
      </c>
    </row>
    <row r="787" spans="1:16" ht="12.75">
      <c r="A787">
        <v>3500</v>
      </c>
      <c r="B787">
        <v>0</v>
      </c>
      <c r="C787">
        <v>0</v>
      </c>
      <c r="D787">
        <v>0</v>
      </c>
      <c r="E787">
        <v>1</v>
      </c>
      <c r="F787">
        <v>3500</v>
      </c>
      <c r="G787">
        <v>3500</v>
      </c>
      <c r="H787">
        <v>3500</v>
      </c>
      <c r="I787">
        <v>3500</v>
      </c>
      <c r="K787" s="57">
        <v>2009</v>
      </c>
      <c r="L787" s="58">
        <v>5100</v>
      </c>
      <c r="M787" s="58">
        <v>3000</v>
      </c>
      <c r="N787" s="58">
        <v>1900</v>
      </c>
      <c r="O787" s="58">
        <v>-4000</v>
      </c>
      <c r="P787" s="58">
        <v>3650</v>
      </c>
    </row>
    <row r="788" spans="1:16" ht="12.75">
      <c r="A788">
        <v>3500</v>
      </c>
      <c r="B788">
        <v>0</v>
      </c>
      <c r="C788">
        <v>0</v>
      </c>
      <c r="D788">
        <v>0</v>
      </c>
      <c r="E788">
        <v>1</v>
      </c>
      <c r="F788">
        <v>2250</v>
      </c>
      <c r="G788">
        <v>4500</v>
      </c>
      <c r="H788">
        <v>2250</v>
      </c>
      <c r="I788">
        <v>4500</v>
      </c>
      <c r="K788" s="57">
        <v>2005</v>
      </c>
      <c r="L788" s="57">
        <v>5100</v>
      </c>
      <c r="M788" s="57">
        <v>-3500</v>
      </c>
      <c r="N788" s="57">
        <v>1900</v>
      </c>
      <c r="O788" s="57">
        <v>4800</v>
      </c>
      <c r="P788" s="57">
        <v>3650</v>
      </c>
    </row>
    <row r="789" spans="1:16" ht="12.75">
      <c r="A789">
        <v>3500</v>
      </c>
      <c r="B789">
        <v>0</v>
      </c>
      <c r="C789">
        <v>0</v>
      </c>
      <c r="D789">
        <v>0</v>
      </c>
      <c r="E789">
        <v>1</v>
      </c>
      <c r="F789">
        <v>1100</v>
      </c>
      <c r="G789">
        <v>5100</v>
      </c>
      <c r="H789">
        <v>1100</v>
      </c>
      <c r="I789">
        <v>5100</v>
      </c>
      <c r="K789" s="57">
        <v>2004</v>
      </c>
      <c r="L789" s="57">
        <v>5100</v>
      </c>
      <c r="M789" s="57">
        <v>-3000</v>
      </c>
      <c r="N789" s="57">
        <v>1900</v>
      </c>
      <c r="O789" s="57">
        <v>5000</v>
      </c>
      <c r="P789" s="59">
        <v>3650</v>
      </c>
    </row>
    <row r="790" spans="1:16" ht="12.75">
      <c r="A790">
        <v>3500</v>
      </c>
      <c r="B790">
        <v>0</v>
      </c>
      <c r="C790">
        <v>0</v>
      </c>
      <c r="D790">
        <v>0</v>
      </c>
      <c r="E790">
        <v>1</v>
      </c>
      <c r="F790">
        <v>1500</v>
      </c>
      <c r="G790">
        <v>6000</v>
      </c>
      <c r="H790">
        <v>1500</v>
      </c>
      <c r="I790">
        <v>6000</v>
      </c>
      <c r="K790" s="57">
        <v>1997</v>
      </c>
      <c r="L790" s="57">
        <v>5100</v>
      </c>
      <c r="M790" s="57">
        <v>2000</v>
      </c>
      <c r="N790" s="57">
        <v>1900</v>
      </c>
      <c r="O790" s="57">
        <v>-4500</v>
      </c>
      <c r="P790" s="57">
        <v>3650</v>
      </c>
    </row>
    <row r="791" spans="1:16" ht="12.75">
      <c r="A791">
        <v>3500</v>
      </c>
      <c r="B791">
        <v>0</v>
      </c>
      <c r="C791">
        <v>0</v>
      </c>
      <c r="D791">
        <v>0</v>
      </c>
      <c r="E791">
        <v>1</v>
      </c>
      <c r="F791">
        <v>2000</v>
      </c>
      <c r="G791">
        <v>4750</v>
      </c>
      <c r="H791">
        <v>2000</v>
      </c>
      <c r="I791">
        <v>4750</v>
      </c>
      <c r="K791" s="57">
        <v>1992</v>
      </c>
      <c r="L791" s="58">
        <v>5100</v>
      </c>
      <c r="M791" s="58">
        <v>-2500</v>
      </c>
      <c r="N791" s="58">
        <v>1900</v>
      </c>
      <c r="O791" s="58">
        <v>3800</v>
      </c>
      <c r="P791" s="58">
        <v>3650</v>
      </c>
    </row>
    <row r="792" spans="1:16" ht="12.75">
      <c r="A792">
        <v>3500</v>
      </c>
      <c r="B792">
        <v>0</v>
      </c>
      <c r="C792">
        <v>0</v>
      </c>
      <c r="D792">
        <v>0</v>
      </c>
      <c r="E792">
        <v>1</v>
      </c>
      <c r="F792">
        <v>2000</v>
      </c>
      <c r="G792">
        <v>3700</v>
      </c>
      <c r="H792">
        <v>2000</v>
      </c>
      <c r="I792">
        <v>3700</v>
      </c>
      <c r="K792" s="57">
        <v>2005</v>
      </c>
      <c r="L792" s="57">
        <v>5100</v>
      </c>
      <c r="M792" s="57">
        <v>3000</v>
      </c>
      <c r="N792" s="57">
        <v>1900</v>
      </c>
      <c r="O792" s="57">
        <v>-4300</v>
      </c>
      <c r="P792" s="57">
        <v>3700</v>
      </c>
    </row>
    <row r="793" spans="1:16" ht="12.75">
      <c r="A793">
        <v>3500</v>
      </c>
      <c r="B793">
        <v>0</v>
      </c>
      <c r="C793">
        <v>0</v>
      </c>
      <c r="D793">
        <v>0</v>
      </c>
      <c r="E793">
        <v>1</v>
      </c>
      <c r="F793">
        <v>2500</v>
      </c>
      <c r="G793">
        <v>4500</v>
      </c>
      <c r="H793">
        <v>2500</v>
      </c>
      <c r="I793">
        <v>4500</v>
      </c>
      <c r="K793" s="57">
        <v>2000</v>
      </c>
      <c r="L793" s="57">
        <v>5100</v>
      </c>
      <c r="M793" s="57">
        <v>-3700</v>
      </c>
      <c r="N793" s="57">
        <v>1900</v>
      </c>
      <c r="O793" s="57">
        <v>3700</v>
      </c>
      <c r="P793" s="57">
        <v>3700</v>
      </c>
    </row>
    <row r="794" spans="1:16" ht="12.75">
      <c r="A794">
        <v>3500</v>
      </c>
      <c r="B794">
        <v>0</v>
      </c>
      <c r="C794">
        <v>0</v>
      </c>
      <c r="D794">
        <v>0</v>
      </c>
      <c r="E794">
        <v>1</v>
      </c>
      <c r="F794">
        <v>2500</v>
      </c>
      <c r="G794">
        <v>4500</v>
      </c>
      <c r="H794">
        <v>2500</v>
      </c>
      <c r="I794">
        <v>4500</v>
      </c>
      <c r="K794" s="57">
        <v>1995</v>
      </c>
      <c r="L794" s="58">
        <v>5100</v>
      </c>
      <c r="M794" s="58">
        <v>-2750</v>
      </c>
      <c r="N794" s="58">
        <v>1900</v>
      </c>
      <c r="O794" s="58">
        <v>4000</v>
      </c>
      <c r="P794" s="58">
        <v>3700</v>
      </c>
    </row>
    <row r="795" spans="1:16" ht="12.75">
      <c r="A795">
        <v>3500</v>
      </c>
      <c r="B795">
        <v>0</v>
      </c>
      <c r="C795">
        <v>0</v>
      </c>
      <c r="D795">
        <v>0</v>
      </c>
      <c r="E795">
        <v>1</v>
      </c>
      <c r="F795">
        <v>3000</v>
      </c>
      <c r="G795">
        <v>4000</v>
      </c>
      <c r="H795">
        <v>3000</v>
      </c>
      <c r="I795">
        <v>4000</v>
      </c>
      <c r="K795" s="57">
        <v>1994</v>
      </c>
      <c r="L795" s="58">
        <v>5100</v>
      </c>
      <c r="M795" s="58">
        <v>2800</v>
      </c>
      <c r="N795" s="58">
        <v>1900</v>
      </c>
      <c r="O795" s="58">
        <v>-6000</v>
      </c>
      <c r="P795" s="58">
        <v>3700</v>
      </c>
    </row>
    <row r="796" spans="1:16" ht="12.75">
      <c r="A796">
        <v>3500</v>
      </c>
      <c r="B796">
        <v>0</v>
      </c>
      <c r="C796">
        <v>0</v>
      </c>
      <c r="D796">
        <v>0</v>
      </c>
      <c r="E796">
        <v>1</v>
      </c>
      <c r="F796">
        <v>3000</v>
      </c>
      <c r="G796">
        <v>4000</v>
      </c>
      <c r="H796">
        <v>3000</v>
      </c>
      <c r="I796">
        <v>4000</v>
      </c>
      <c r="K796" s="57">
        <v>1992</v>
      </c>
      <c r="L796" s="58">
        <v>5100</v>
      </c>
      <c r="M796" s="58">
        <v>2500</v>
      </c>
      <c r="N796" s="58">
        <v>1900</v>
      </c>
      <c r="O796" s="58">
        <v>-4000</v>
      </c>
      <c r="P796" s="58">
        <v>3700</v>
      </c>
    </row>
    <row r="797" spans="1:16" ht="12.75">
      <c r="A797">
        <v>3500</v>
      </c>
      <c r="B797">
        <v>0</v>
      </c>
      <c r="C797">
        <v>0</v>
      </c>
      <c r="D797">
        <v>0</v>
      </c>
      <c r="E797">
        <v>1</v>
      </c>
      <c r="F797">
        <v>3000</v>
      </c>
      <c r="G797">
        <v>3900</v>
      </c>
      <c r="H797">
        <v>3000</v>
      </c>
      <c r="I797">
        <v>3900</v>
      </c>
      <c r="K797" s="57">
        <v>1992</v>
      </c>
      <c r="L797" s="58">
        <v>5100</v>
      </c>
      <c r="M797" s="58">
        <v>3000</v>
      </c>
      <c r="N797" s="58">
        <v>1900</v>
      </c>
      <c r="O797" s="58">
        <v>-6000</v>
      </c>
      <c r="P797" s="58">
        <v>3700</v>
      </c>
    </row>
    <row r="798" spans="1:16" ht="12.75">
      <c r="A798">
        <v>3500</v>
      </c>
      <c r="B798">
        <v>0</v>
      </c>
      <c r="C798">
        <v>0</v>
      </c>
      <c r="D798">
        <v>0</v>
      </c>
      <c r="E798">
        <v>1</v>
      </c>
      <c r="F798">
        <v>3001</v>
      </c>
      <c r="G798">
        <v>4500</v>
      </c>
      <c r="H798">
        <v>3001</v>
      </c>
      <c r="I798">
        <v>4500</v>
      </c>
      <c r="K798" s="57">
        <v>2008</v>
      </c>
      <c r="L798" s="58">
        <v>5100</v>
      </c>
      <c r="M798" s="58">
        <v>3267</v>
      </c>
      <c r="N798" s="58">
        <v>1900</v>
      </c>
      <c r="O798" s="58">
        <v>-4500</v>
      </c>
      <c r="P798" s="58">
        <v>3720</v>
      </c>
    </row>
    <row r="799" spans="1:16" ht="12.75">
      <c r="A799">
        <v>3500</v>
      </c>
      <c r="B799">
        <v>0</v>
      </c>
      <c r="C799">
        <v>0</v>
      </c>
      <c r="D799">
        <v>0</v>
      </c>
      <c r="E799">
        <v>1</v>
      </c>
      <c r="F799">
        <v>3500</v>
      </c>
      <c r="G799">
        <v>3500</v>
      </c>
      <c r="H799">
        <v>3500</v>
      </c>
      <c r="I799">
        <v>3500</v>
      </c>
      <c r="K799" s="60">
        <v>1995</v>
      </c>
      <c r="L799" s="58">
        <v>5100</v>
      </c>
      <c r="M799" s="58">
        <v>-3000</v>
      </c>
      <c r="N799" s="58">
        <v>1900</v>
      </c>
      <c r="O799" s="58">
        <v>25000</v>
      </c>
      <c r="P799" s="58">
        <v>3725</v>
      </c>
    </row>
    <row r="800" spans="1:16" ht="12.75">
      <c r="A800">
        <v>3500</v>
      </c>
      <c r="B800">
        <v>0</v>
      </c>
      <c r="C800">
        <v>0</v>
      </c>
      <c r="D800">
        <v>0</v>
      </c>
      <c r="E800">
        <v>1</v>
      </c>
      <c r="F800">
        <v>3500</v>
      </c>
      <c r="G800">
        <v>3500</v>
      </c>
      <c r="H800">
        <v>3500</v>
      </c>
      <c r="I800">
        <v>3500</v>
      </c>
      <c r="K800" s="57">
        <v>2012</v>
      </c>
      <c r="L800" s="57">
        <v>5100</v>
      </c>
      <c r="M800" s="57">
        <v>3500</v>
      </c>
      <c r="N800" s="57">
        <v>1900</v>
      </c>
      <c r="O800" s="57">
        <v>-4000</v>
      </c>
      <c r="P800" s="57">
        <v>3750</v>
      </c>
    </row>
    <row r="801" spans="1:16" ht="12.75">
      <c r="A801">
        <v>3550</v>
      </c>
      <c r="B801">
        <v>0</v>
      </c>
      <c r="C801">
        <v>0</v>
      </c>
      <c r="D801">
        <v>0</v>
      </c>
      <c r="E801">
        <v>1</v>
      </c>
      <c r="F801">
        <v>1200</v>
      </c>
      <c r="G801">
        <v>4000</v>
      </c>
      <c r="H801">
        <v>1200</v>
      </c>
      <c r="I801">
        <v>4000</v>
      </c>
      <c r="K801" s="57">
        <v>2012</v>
      </c>
      <c r="L801" s="57">
        <v>5100</v>
      </c>
      <c r="M801" s="57">
        <v>-3500</v>
      </c>
      <c r="N801" s="57">
        <v>1900</v>
      </c>
      <c r="O801" s="57">
        <v>4000</v>
      </c>
      <c r="P801" s="57">
        <v>3750</v>
      </c>
    </row>
    <row r="802" spans="1:16" ht="12.75">
      <c r="A802">
        <v>3550</v>
      </c>
      <c r="B802">
        <v>0</v>
      </c>
      <c r="C802">
        <v>0</v>
      </c>
      <c r="D802">
        <v>0</v>
      </c>
      <c r="E802">
        <v>1</v>
      </c>
      <c r="F802">
        <v>3500</v>
      </c>
      <c r="G802">
        <v>3550</v>
      </c>
      <c r="H802">
        <v>3500</v>
      </c>
      <c r="I802">
        <v>3550</v>
      </c>
      <c r="K802" s="57">
        <v>1992</v>
      </c>
      <c r="L802" s="58">
        <v>5100</v>
      </c>
      <c r="M802" s="58">
        <v>3000</v>
      </c>
      <c r="N802" s="58">
        <v>1900</v>
      </c>
      <c r="O802" s="58">
        <v>-3750</v>
      </c>
      <c r="P802" s="58">
        <v>3750</v>
      </c>
    </row>
    <row r="803" spans="1:16" ht="12.75">
      <c r="A803">
        <v>3550</v>
      </c>
      <c r="B803">
        <v>0</v>
      </c>
      <c r="C803">
        <v>0</v>
      </c>
      <c r="D803">
        <v>0</v>
      </c>
      <c r="E803">
        <v>1</v>
      </c>
      <c r="F803">
        <v>1000</v>
      </c>
      <c r="G803">
        <v>5500</v>
      </c>
      <c r="H803">
        <v>1000</v>
      </c>
      <c r="I803">
        <v>5500</v>
      </c>
      <c r="K803" s="57">
        <v>2005</v>
      </c>
      <c r="L803" s="57">
        <v>5100</v>
      </c>
      <c r="M803" s="57">
        <v>2500</v>
      </c>
      <c r="N803" s="57">
        <v>1900</v>
      </c>
      <c r="O803" s="57">
        <v>-4500</v>
      </c>
      <c r="P803" s="57">
        <v>3800</v>
      </c>
    </row>
    <row r="804" spans="1:16" ht="12.75">
      <c r="A804">
        <v>3575</v>
      </c>
      <c r="B804">
        <v>0</v>
      </c>
      <c r="C804">
        <v>0</v>
      </c>
      <c r="D804">
        <v>0</v>
      </c>
      <c r="E804">
        <v>1</v>
      </c>
      <c r="F804">
        <v>1000</v>
      </c>
      <c r="G804">
        <v>4400</v>
      </c>
      <c r="H804">
        <v>1000</v>
      </c>
      <c r="I804">
        <v>4400</v>
      </c>
      <c r="K804" s="57">
        <v>2004</v>
      </c>
      <c r="L804" s="57">
        <v>5100</v>
      </c>
      <c r="M804" s="57">
        <v>1200</v>
      </c>
      <c r="N804" s="57">
        <v>1900</v>
      </c>
      <c r="O804" s="57">
        <v>-3800</v>
      </c>
      <c r="P804" s="59">
        <v>3800</v>
      </c>
    </row>
    <row r="805" spans="1:16" ht="12.75">
      <c r="A805">
        <v>3600</v>
      </c>
      <c r="B805">
        <v>0</v>
      </c>
      <c r="C805">
        <v>0</v>
      </c>
      <c r="D805">
        <v>0</v>
      </c>
      <c r="E805">
        <v>1</v>
      </c>
      <c r="F805">
        <v>3500</v>
      </c>
      <c r="G805">
        <v>3600</v>
      </c>
      <c r="H805">
        <v>3500</v>
      </c>
      <c r="I805">
        <v>3600</v>
      </c>
      <c r="K805" s="57">
        <v>1997</v>
      </c>
      <c r="L805" s="57">
        <v>5100</v>
      </c>
      <c r="M805" s="57">
        <v>-2000</v>
      </c>
      <c r="N805" s="57">
        <v>1900</v>
      </c>
      <c r="O805" s="57">
        <v>5500</v>
      </c>
      <c r="P805" s="57">
        <v>3800</v>
      </c>
    </row>
    <row r="806" spans="1:16" ht="12.75">
      <c r="A806">
        <v>3600</v>
      </c>
      <c r="B806">
        <v>0</v>
      </c>
      <c r="C806">
        <v>0</v>
      </c>
      <c r="D806">
        <v>0</v>
      </c>
      <c r="E806">
        <v>1</v>
      </c>
      <c r="F806">
        <v>3000</v>
      </c>
      <c r="G806">
        <v>3700</v>
      </c>
      <c r="H806">
        <v>3000</v>
      </c>
      <c r="I806">
        <v>3700</v>
      </c>
      <c r="K806" s="57">
        <v>2004</v>
      </c>
      <c r="L806" s="57">
        <v>5100</v>
      </c>
      <c r="M806" s="57">
        <v>1300</v>
      </c>
      <c r="N806" s="57">
        <v>1900</v>
      </c>
      <c r="O806" s="57">
        <v>-4400</v>
      </c>
      <c r="P806" s="59">
        <v>3805</v>
      </c>
    </row>
    <row r="807" spans="1:16" ht="12.75">
      <c r="A807">
        <v>3600</v>
      </c>
      <c r="B807">
        <v>0</v>
      </c>
      <c r="C807">
        <v>0</v>
      </c>
      <c r="D807">
        <v>0</v>
      </c>
      <c r="E807">
        <v>1</v>
      </c>
      <c r="F807">
        <v>1500</v>
      </c>
      <c r="G807">
        <v>5000</v>
      </c>
      <c r="H807">
        <v>1500</v>
      </c>
      <c r="I807">
        <v>5000</v>
      </c>
      <c r="K807" s="57">
        <v>1995</v>
      </c>
      <c r="L807" s="58">
        <v>5100</v>
      </c>
      <c r="M807" s="58">
        <v>2250</v>
      </c>
      <c r="N807" s="58">
        <v>1900</v>
      </c>
      <c r="O807" s="58">
        <v>-3900</v>
      </c>
      <c r="P807" s="58">
        <v>3850</v>
      </c>
    </row>
    <row r="808" spans="1:16" ht="12.75">
      <c r="A808">
        <v>3600</v>
      </c>
      <c r="B808">
        <v>0</v>
      </c>
      <c r="C808">
        <v>0</v>
      </c>
      <c r="D808">
        <v>0</v>
      </c>
      <c r="E808">
        <v>1</v>
      </c>
      <c r="F808">
        <v>2500</v>
      </c>
      <c r="G808">
        <v>3600</v>
      </c>
      <c r="H808">
        <v>2500</v>
      </c>
      <c r="I808">
        <v>3600</v>
      </c>
      <c r="K808" s="57">
        <v>1992</v>
      </c>
      <c r="L808" s="58">
        <v>5100</v>
      </c>
      <c r="M808" s="58">
        <v>3750</v>
      </c>
      <c r="N808" s="58">
        <v>1900</v>
      </c>
      <c r="O808" s="58">
        <v>-4250</v>
      </c>
      <c r="P808" s="58">
        <v>3895</v>
      </c>
    </row>
    <row r="809" spans="1:16" ht="12.75">
      <c r="A809">
        <v>3600</v>
      </c>
      <c r="B809">
        <v>0</v>
      </c>
      <c r="C809">
        <v>0</v>
      </c>
      <c r="D809">
        <v>0</v>
      </c>
      <c r="E809">
        <v>1</v>
      </c>
      <c r="F809">
        <v>3200</v>
      </c>
      <c r="G809">
        <v>4000</v>
      </c>
      <c r="H809">
        <v>3200</v>
      </c>
      <c r="I809">
        <v>4000</v>
      </c>
      <c r="K809" s="57">
        <v>2009</v>
      </c>
      <c r="L809" s="58">
        <v>5100</v>
      </c>
      <c r="M809" s="58">
        <v>2500</v>
      </c>
      <c r="N809" s="58">
        <v>1900</v>
      </c>
      <c r="O809" s="58">
        <v>-5000</v>
      </c>
      <c r="P809" s="58">
        <v>3900</v>
      </c>
    </row>
    <row r="810" spans="1:16" ht="12.75">
      <c r="A810">
        <v>3625</v>
      </c>
      <c r="B810">
        <v>0</v>
      </c>
      <c r="C810">
        <v>0</v>
      </c>
      <c r="D810">
        <v>0</v>
      </c>
      <c r="E810">
        <v>1</v>
      </c>
      <c r="F810">
        <v>3200</v>
      </c>
      <c r="G810">
        <v>4000</v>
      </c>
      <c r="H810">
        <v>3200</v>
      </c>
      <c r="I810">
        <v>4000</v>
      </c>
      <c r="K810" s="57">
        <v>2006</v>
      </c>
      <c r="L810" s="58">
        <v>5100</v>
      </c>
      <c r="M810" s="58">
        <v>1300</v>
      </c>
      <c r="N810" s="58">
        <v>1900</v>
      </c>
      <c r="O810" s="58">
        <v>-4000</v>
      </c>
      <c r="P810" s="58">
        <v>3900</v>
      </c>
    </row>
    <row r="811" spans="1:16" ht="12.75">
      <c r="A811">
        <v>3650</v>
      </c>
      <c r="B811">
        <v>0</v>
      </c>
      <c r="C811">
        <v>0</v>
      </c>
      <c r="D811">
        <v>0</v>
      </c>
      <c r="E811">
        <v>1</v>
      </c>
      <c r="F811">
        <v>3000</v>
      </c>
      <c r="G811">
        <v>4000</v>
      </c>
      <c r="H811">
        <v>3000</v>
      </c>
      <c r="I811">
        <v>4000</v>
      </c>
      <c r="K811" s="57">
        <v>1994</v>
      </c>
      <c r="L811" s="58">
        <v>5100</v>
      </c>
      <c r="M811" s="58">
        <v>-3000</v>
      </c>
      <c r="N811" s="58">
        <v>1900</v>
      </c>
      <c r="O811" s="58">
        <v>6000</v>
      </c>
      <c r="P811" s="58">
        <v>3900</v>
      </c>
    </row>
    <row r="812" spans="1:16" ht="12.75">
      <c r="A812">
        <v>3650</v>
      </c>
      <c r="B812">
        <v>0</v>
      </c>
      <c r="C812">
        <v>0</v>
      </c>
      <c r="D812">
        <v>0</v>
      </c>
      <c r="E812">
        <v>1</v>
      </c>
      <c r="F812">
        <v>2000</v>
      </c>
      <c r="G812">
        <v>4500</v>
      </c>
      <c r="H812">
        <v>2000</v>
      </c>
      <c r="I812">
        <v>4500</v>
      </c>
      <c r="K812" s="57">
        <v>1992</v>
      </c>
      <c r="L812" s="58">
        <v>5100</v>
      </c>
      <c r="M812" s="58">
        <v>-2500</v>
      </c>
      <c r="N812" s="58">
        <v>1900</v>
      </c>
      <c r="O812" s="58">
        <v>7000</v>
      </c>
      <c r="P812" s="58">
        <v>3900</v>
      </c>
    </row>
    <row r="813" spans="1:16" ht="12.75">
      <c r="A813">
        <v>3700</v>
      </c>
      <c r="B813">
        <v>0</v>
      </c>
      <c r="C813">
        <v>0</v>
      </c>
      <c r="D813">
        <v>0</v>
      </c>
      <c r="E813">
        <v>1</v>
      </c>
      <c r="F813">
        <v>3000</v>
      </c>
      <c r="G813">
        <v>4300</v>
      </c>
      <c r="H813">
        <v>3000</v>
      </c>
      <c r="I813">
        <v>4300</v>
      </c>
      <c r="K813" s="57">
        <v>1992</v>
      </c>
      <c r="L813" s="58">
        <v>5100</v>
      </c>
      <c r="M813" s="58">
        <v>2500</v>
      </c>
      <c r="N813" s="58">
        <v>1900</v>
      </c>
      <c r="O813" s="58">
        <v>-6000</v>
      </c>
      <c r="P813" s="58">
        <v>3900</v>
      </c>
    </row>
    <row r="814" spans="1:16" ht="12.75">
      <c r="A814">
        <v>3700</v>
      </c>
      <c r="B814">
        <v>0</v>
      </c>
      <c r="C814">
        <v>0</v>
      </c>
      <c r="D814">
        <v>0</v>
      </c>
      <c r="E814">
        <v>1</v>
      </c>
      <c r="F814">
        <v>2800</v>
      </c>
      <c r="G814">
        <v>6000</v>
      </c>
      <c r="H814">
        <v>2800</v>
      </c>
      <c r="I814">
        <v>6000</v>
      </c>
      <c r="K814" s="57">
        <v>1992</v>
      </c>
      <c r="L814" s="58">
        <v>5100</v>
      </c>
      <c r="M814" s="58">
        <v>2700</v>
      </c>
      <c r="N814" s="58">
        <v>1900</v>
      </c>
      <c r="O814" s="58">
        <v>-4500</v>
      </c>
      <c r="P814" s="58">
        <v>3900</v>
      </c>
    </row>
    <row r="815" spans="1:16" ht="12.75">
      <c r="A815">
        <v>3700</v>
      </c>
      <c r="B815">
        <v>0</v>
      </c>
      <c r="C815">
        <v>0</v>
      </c>
      <c r="D815">
        <v>0</v>
      </c>
      <c r="E815">
        <v>1</v>
      </c>
      <c r="F815">
        <v>2500</v>
      </c>
      <c r="G815">
        <v>4000</v>
      </c>
      <c r="H815">
        <v>2500</v>
      </c>
      <c r="I815">
        <v>4000</v>
      </c>
      <c r="K815" s="57">
        <v>1992</v>
      </c>
      <c r="L815" s="58">
        <v>5100</v>
      </c>
      <c r="M815" s="58">
        <v>2750</v>
      </c>
      <c r="N815" s="58">
        <v>1900</v>
      </c>
      <c r="O815" s="58">
        <v>-4250</v>
      </c>
      <c r="P815" s="58">
        <v>3950</v>
      </c>
    </row>
    <row r="816" spans="1:16" ht="12.75">
      <c r="A816">
        <v>3700</v>
      </c>
      <c r="B816">
        <v>0</v>
      </c>
      <c r="C816">
        <v>0</v>
      </c>
      <c r="D816">
        <v>0</v>
      </c>
      <c r="E816">
        <v>1</v>
      </c>
      <c r="F816">
        <v>3000</v>
      </c>
      <c r="G816">
        <v>6000</v>
      </c>
      <c r="H816">
        <v>3000</v>
      </c>
      <c r="I816">
        <v>6000</v>
      </c>
      <c r="K816" s="57">
        <v>2009</v>
      </c>
      <c r="L816" s="58">
        <v>5100</v>
      </c>
      <c r="M816" s="58">
        <v>-4000</v>
      </c>
      <c r="N816" s="58">
        <v>1900</v>
      </c>
      <c r="O816" s="58">
        <v>4000</v>
      </c>
      <c r="P816" s="58">
        <v>4000</v>
      </c>
    </row>
    <row r="817" spans="1:16" ht="12.75">
      <c r="A817">
        <v>3720</v>
      </c>
      <c r="B817">
        <v>0</v>
      </c>
      <c r="C817">
        <v>0</v>
      </c>
      <c r="D817">
        <v>0</v>
      </c>
      <c r="E817">
        <v>1</v>
      </c>
      <c r="F817">
        <v>3267</v>
      </c>
      <c r="G817">
        <v>4500</v>
      </c>
      <c r="H817">
        <v>3267</v>
      </c>
      <c r="I817">
        <v>4500</v>
      </c>
      <c r="K817" s="57">
        <v>2004</v>
      </c>
      <c r="L817" s="57">
        <v>5100</v>
      </c>
      <c r="M817" s="57">
        <v>2750</v>
      </c>
      <c r="N817" s="57">
        <v>1900</v>
      </c>
      <c r="O817" s="57">
        <v>-5200</v>
      </c>
      <c r="P817" s="59">
        <v>4000</v>
      </c>
    </row>
    <row r="818" spans="1:16" ht="12.75">
      <c r="A818">
        <v>3750</v>
      </c>
      <c r="B818">
        <v>0</v>
      </c>
      <c r="C818">
        <v>0</v>
      </c>
      <c r="D818">
        <v>0</v>
      </c>
      <c r="E818">
        <v>1</v>
      </c>
      <c r="F818">
        <v>3500</v>
      </c>
      <c r="G818">
        <v>4000</v>
      </c>
      <c r="H818">
        <v>3500</v>
      </c>
      <c r="I818">
        <v>4000</v>
      </c>
      <c r="K818" s="57">
        <v>2000</v>
      </c>
      <c r="L818" s="57">
        <v>5100</v>
      </c>
      <c r="M818" s="57">
        <v>-2500</v>
      </c>
      <c r="N818" s="57">
        <v>1900</v>
      </c>
      <c r="O818" s="57">
        <v>7000</v>
      </c>
      <c r="P818" s="57">
        <v>4000</v>
      </c>
    </row>
    <row r="819" spans="1:16" ht="12.75">
      <c r="A819">
        <v>3750</v>
      </c>
      <c r="B819">
        <v>0</v>
      </c>
      <c r="C819">
        <v>0</v>
      </c>
      <c r="D819">
        <v>0</v>
      </c>
      <c r="E819">
        <v>1</v>
      </c>
      <c r="F819">
        <v>3000</v>
      </c>
      <c r="G819">
        <v>3750</v>
      </c>
      <c r="H819">
        <v>3000</v>
      </c>
      <c r="I819">
        <v>3750</v>
      </c>
      <c r="K819" s="57">
        <v>1997</v>
      </c>
      <c r="L819" s="57">
        <v>5100</v>
      </c>
      <c r="M819" s="57">
        <v>1000</v>
      </c>
      <c r="N819" s="57">
        <v>1900</v>
      </c>
      <c r="O819" s="57">
        <v>-5000</v>
      </c>
      <c r="P819" s="57">
        <v>4000</v>
      </c>
    </row>
    <row r="820" spans="1:16" ht="12.75">
      <c r="A820">
        <v>3800</v>
      </c>
      <c r="B820">
        <v>0</v>
      </c>
      <c r="C820">
        <v>0</v>
      </c>
      <c r="D820">
        <v>0</v>
      </c>
      <c r="E820">
        <v>1</v>
      </c>
      <c r="F820">
        <v>2500</v>
      </c>
      <c r="G820">
        <v>4500</v>
      </c>
      <c r="H820">
        <v>2500</v>
      </c>
      <c r="I820">
        <v>4500</v>
      </c>
      <c r="K820" s="57">
        <v>1996</v>
      </c>
      <c r="L820" s="57">
        <v>5100</v>
      </c>
      <c r="M820" s="57">
        <v>3000</v>
      </c>
      <c r="N820" s="57">
        <v>1900</v>
      </c>
      <c r="O820" s="57">
        <v>-4500</v>
      </c>
      <c r="P820" s="57">
        <v>4000</v>
      </c>
    </row>
    <row r="821" spans="1:16" ht="12.75">
      <c r="A821">
        <v>3800</v>
      </c>
      <c r="B821">
        <v>0</v>
      </c>
      <c r="C821">
        <v>0</v>
      </c>
      <c r="D821">
        <v>0</v>
      </c>
      <c r="E821">
        <v>1</v>
      </c>
      <c r="F821">
        <v>1200</v>
      </c>
      <c r="G821">
        <v>3800</v>
      </c>
      <c r="H821">
        <v>1200</v>
      </c>
      <c r="I821">
        <v>3800</v>
      </c>
      <c r="K821" s="57">
        <v>1992</v>
      </c>
      <c r="L821" s="58">
        <v>5100</v>
      </c>
      <c r="M821" s="58">
        <v>2500</v>
      </c>
      <c r="N821" s="58">
        <v>1900</v>
      </c>
      <c r="O821" s="58">
        <v>-4530</v>
      </c>
      <c r="P821" s="58">
        <v>4000</v>
      </c>
    </row>
    <row r="822" spans="1:16" ht="12.75">
      <c r="A822">
        <v>3805</v>
      </c>
      <c r="B822">
        <v>0</v>
      </c>
      <c r="C822">
        <v>0</v>
      </c>
      <c r="D822">
        <v>0</v>
      </c>
      <c r="E822">
        <v>1</v>
      </c>
      <c r="F822">
        <v>1300</v>
      </c>
      <c r="G822">
        <v>4400</v>
      </c>
      <c r="H822">
        <v>1300</v>
      </c>
      <c r="I822">
        <v>4400</v>
      </c>
      <c r="K822" s="57">
        <v>1992</v>
      </c>
      <c r="L822" s="58">
        <v>5100</v>
      </c>
      <c r="M822" s="58">
        <v>3500</v>
      </c>
      <c r="N822" s="58">
        <v>1900</v>
      </c>
      <c r="O822" s="58">
        <v>-4000</v>
      </c>
      <c r="P822" s="58">
        <v>4000</v>
      </c>
    </row>
    <row r="823" spans="1:16" ht="12.75">
      <c r="A823">
        <v>3850</v>
      </c>
      <c r="B823">
        <v>0</v>
      </c>
      <c r="C823">
        <v>0</v>
      </c>
      <c r="D823">
        <v>0</v>
      </c>
      <c r="E823">
        <v>1</v>
      </c>
      <c r="F823">
        <v>2250</v>
      </c>
      <c r="G823">
        <v>3900</v>
      </c>
      <c r="H823">
        <v>2250</v>
      </c>
      <c r="I823">
        <v>3900</v>
      </c>
      <c r="K823" s="57">
        <v>1992</v>
      </c>
      <c r="L823" s="58">
        <v>5100</v>
      </c>
      <c r="M823" s="58">
        <v>4000</v>
      </c>
      <c r="N823" s="58">
        <v>1900</v>
      </c>
      <c r="O823" s="58">
        <v>-4000</v>
      </c>
      <c r="P823" s="58">
        <v>4000</v>
      </c>
    </row>
    <row r="824" spans="1:16" ht="12.75">
      <c r="A824">
        <v>3895</v>
      </c>
      <c r="B824">
        <v>0</v>
      </c>
      <c r="C824">
        <v>0</v>
      </c>
      <c r="D824">
        <v>0</v>
      </c>
      <c r="E824">
        <v>1</v>
      </c>
      <c r="F824">
        <v>3750</v>
      </c>
      <c r="G824">
        <v>4250</v>
      </c>
      <c r="H824">
        <v>3750</v>
      </c>
      <c r="I824">
        <v>4250</v>
      </c>
      <c r="K824" s="57">
        <v>2009</v>
      </c>
      <c r="L824" s="58">
        <v>5100</v>
      </c>
      <c r="M824" s="58">
        <v>-2600</v>
      </c>
      <c r="N824" s="58">
        <v>1900</v>
      </c>
      <c r="O824" s="58">
        <v>5500</v>
      </c>
      <c r="P824" s="58">
        <v>4100</v>
      </c>
    </row>
    <row r="825" spans="1:16" ht="12.75">
      <c r="A825">
        <v>3900</v>
      </c>
      <c r="B825">
        <v>0</v>
      </c>
      <c r="C825">
        <v>0</v>
      </c>
      <c r="D825">
        <v>0</v>
      </c>
      <c r="E825">
        <v>1</v>
      </c>
      <c r="F825">
        <v>2500</v>
      </c>
      <c r="G825">
        <v>5000</v>
      </c>
      <c r="H825">
        <v>2500</v>
      </c>
      <c r="I825">
        <v>5000</v>
      </c>
      <c r="K825" s="57">
        <v>2007</v>
      </c>
      <c r="L825" s="58">
        <v>5100</v>
      </c>
      <c r="M825" s="58">
        <v>2000</v>
      </c>
      <c r="N825" s="58">
        <v>1900</v>
      </c>
      <c r="O825" s="58">
        <v>-5999</v>
      </c>
      <c r="P825" s="58">
        <v>4100</v>
      </c>
    </row>
    <row r="826" spans="1:16" ht="12.75">
      <c r="A826">
        <v>3900</v>
      </c>
      <c r="B826">
        <v>0</v>
      </c>
      <c r="C826">
        <v>0</v>
      </c>
      <c r="D826">
        <v>0</v>
      </c>
      <c r="E826">
        <v>1</v>
      </c>
      <c r="F826">
        <v>1300</v>
      </c>
      <c r="G826">
        <v>4000</v>
      </c>
      <c r="H826">
        <v>1300</v>
      </c>
      <c r="I826">
        <v>4000</v>
      </c>
      <c r="K826" s="57">
        <v>2000</v>
      </c>
      <c r="L826" s="57">
        <v>5100</v>
      </c>
      <c r="M826" s="57">
        <v>1000</v>
      </c>
      <c r="N826" s="57">
        <v>1900</v>
      </c>
      <c r="O826" s="57">
        <v>-4450</v>
      </c>
      <c r="P826" s="57">
        <v>4100</v>
      </c>
    </row>
    <row r="827" spans="1:16" ht="12.75">
      <c r="A827">
        <v>3900</v>
      </c>
      <c r="B827">
        <v>0</v>
      </c>
      <c r="C827">
        <v>0</v>
      </c>
      <c r="D827">
        <v>0</v>
      </c>
      <c r="E827">
        <v>1</v>
      </c>
      <c r="F827">
        <v>2500</v>
      </c>
      <c r="G827">
        <v>6000</v>
      </c>
      <c r="H827">
        <v>2500</v>
      </c>
      <c r="I827">
        <v>6000</v>
      </c>
      <c r="K827" s="57">
        <v>1996</v>
      </c>
      <c r="L827" s="57">
        <v>5100</v>
      </c>
      <c r="M827" s="57">
        <v>3000</v>
      </c>
      <c r="N827" s="57">
        <v>1900</v>
      </c>
      <c r="O827" s="57">
        <v>-5000</v>
      </c>
      <c r="P827" s="57">
        <v>4100</v>
      </c>
    </row>
    <row r="828" spans="1:16" ht="12.75">
      <c r="A828">
        <v>3900</v>
      </c>
      <c r="B828">
        <v>0</v>
      </c>
      <c r="C828">
        <v>0</v>
      </c>
      <c r="D828">
        <v>0</v>
      </c>
      <c r="E828">
        <v>1</v>
      </c>
      <c r="F828">
        <v>2700</v>
      </c>
      <c r="G828">
        <v>4500</v>
      </c>
      <c r="H828">
        <v>2700</v>
      </c>
      <c r="I828">
        <v>4500</v>
      </c>
      <c r="K828" s="60">
        <v>1995</v>
      </c>
      <c r="L828" s="58">
        <v>5100</v>
      </c>
      <c r="M828" s="58">
        <v>4000</v>
      </c>
      <c r="N828" s="58">
        <v>1900</v>
      </c>
      <c r="O828" s="58">
        <v>-4800</v>
      </c>
      <c r="P828" s="58">
        <v>4100</v>
      </c>
    </row>
    <row r="829" spans="1:16" ht="12.75">
      <c r="A829">
        <v>3950</v>
      </c>
      <c r="B829">
        <v>0</v>
      </c>
      <c r="C829">
        <v>0</v>
      </c>
      <c r="D829">
        <v>0</v>
      </c>
      <c r="E829">
        <v>1</v>
      </c>
      <c r="F829">
        <v>2750</v>
      </c>
      <c r="G829">
        <v>4250</v>
      </c>
      <c r="H829">
        <v>2750</v>
      </c>
      <c r="I829">
        <v>4250</v>
      </c>
      <c r="K829" s="57">
        <v>1992</v>
      </c>
      <c r="L829" s="58">
        <v>5100</v>
      </c>
      <c r="M829" s="58">
        <v>-3500</v>
      </c>
      <c r="N829" s="58">
        <v>1900</v>
      </c>
      <c r="O829" s="58">
        <v>4500</v>
      </c>
      <c r="P829" s="58">
        <v>4100</v>
      </c>
    </row>
    <row r="830" spans="1:16" ht="12.75">
      <c r="A830">
        <v>4000</v>
      </c>
      <c r="B830">
        <v>0</v>
      </c>
      <c r="C830">
        <v>0</v>
      </c>
      <c r="D830">
        <v>0</v>
      </c>
      <c r="E830">
        <v>1</v>
      </c>
      <c r="F830">
        <v>2750</v>
      </c>
      <c r="G830">
        <v>5200</v>
      </c>
      <c r="H830">
        <v>2750</v>
      </c>
      <c r="I830">
        <v>5200</v>
      </c>
      <c r="K830" s="57">
        <v>1992</v>
      </c>
      <c r="L830" s="58">
        <v>5100</v>
      </c>
      <c r="M830" s="58">
        <v>1000</v>
      </c>
      <c r="N830" s="58">
        <v>1900</v>
      </c>
      <c r="O830" s="58">
        <v>-5700</v>
      </c>
      <c r="P830" s="58">
        <v>4100</v>
      </c>
    </row>
    <row r="831" spans="1:16" ht="12.75">
      <c r="A831">
        <v>4000</v>
      </c>
      <c r="B831">
        <v>0</v>
      </c>
      <c r="C831">
        <v>0</v>
      </c>
      <c r="D831">
        <v>0</v>
      </c>
      <c r="E831">
        <v>1</v>
      </c>
      <c r="F831">
        <v>1000</v>
      </c>
      <c r="G831">
        <v>5000</v>
      </c>
      <c r="H831">
        <v>1000</v>
      </c>
      <c r="I831">
        <v>5000</v>
      </c>
      <c r="K831" s="57">
        <v>2004</v>
      </c>
      <c r="L831" s="57">
        <v>5100</v>
      </c>
      <c r="M831" s="57">
        <v>-3000</v>
      </c>
      <c r="N831" s="57">
        <v>1900</v>
      </c>
      <c r="O831" s="57">
        <v>6000</v>
      </c>
      <c r="P831" s="59">
        <v>4150</v>
      </c>
    </row>
    <row r="832" spans="1:16" ht="12.75">
      <c r="A832">
        <v>4000</v>
      </c>
      <c r="B832">
        <v>0</v>
      </c>
      <c r="C832">
        <v>0</v>
      </c>
      <c r="D832">
        <v>0</v>
      </c>
      <c r="E832">
        <v>1</v>
      </c>
      <c r="F832">
        <v>3000</v>
      </c>
      <c r="G832">
        <v>4500</v>
      </c>
      <c r="H832">
        <v>3000</v>
      </c>
      <c r="I832">
        <v>4500</v>
      </c>
      <c r="K832" s="57">
        <v>1994</v>
      </c>
      <c r="L832" s="58">
        <v>5100</v>
      </c>
      <c r="M832" s="58">
        <v>4200</v>
      </c>
      <c r="N832" s="58">
        <v>1900</v>
      </c>
      <c r="O832" s="58">
        <v>-4300</v>
      </c>
      <c r="P832" s="58">
        <v>4250</v>
      </c>
    </row>
    <row r="833" spans="1:16" ht="12.75">
      <c r="A833">
        <v>4000</v>
      </c>
      <c r="B833">
        <v>0</v>
      </c>
      <c r="C833">
        <v>0</v>
      </c>
      <c r="D833">
        <v>0</v>
      </c>
      <c r="E833">
        <v>1</v>
      </c>
      <c r="F833">
        <v>2500</v>
      </c>
      <c r="G833">
        <v>4530</v>
      </c>
      <c r="H833">
        <v>2500</v>
      </c>
      <c r="I833">
        <v>4530</v>
      </c>
      <c r="K833" s="57">
        <v>1992</v>
      </c>
      <c r="L833" s="58">
        <v>5100</v>
      </c>
      <c r="M833" s="58">
        <v>-3000</v>
      </c>
      <c r="N833" s="58">
        <v>1900</v>
      </c>
      <c r="O833" s="58">
        <v>2400</v>
      </c>
      <c r="P833" s="58">
        <v>4250</v>
      </c>
    </row>
    <row r="834" spans="1:16" ht="12.75">
      <c r="A834">
        <v>4000</v>
      </c>
      <c r="B834">
        <v>0</v>
      </c>
      <c r="C834">
        <v>0</v>
      </c>
      <c r="D834">
        <v>0</v>
      </c>
      <c r="E834">
        <v>1</v>
      </c>
      <c r="F834">
        <v>3500</v>
      </c>
      <c r="G834">
        <v>4000</v>
      </c>
      <c r="H834">
        <v>3500</v>
      </c>
      <c r="I834">
        <v>4000</v>
      </c>
      <c r="K834" s="57">
        <v>1999</v>
      </c>
      <c r="L834" s="57">
        <v>5100</v>
      </c>
      <c r="M834" s="57">
        <v>-4000</v>
      </c>
      <c r="N834" s="58">
        <v>1900</v>
      </c>
      <c r="O834" s="57">
        <v>6900</v>
      </c>
      <c r="P834" s="57">
        <v>4400</v>
      </c>
    </row>
    <row r="835" spans="1:16" ht="12.75">
      <c r="A835">
        <v>4000</v>
      </c>
      <c r="B835">
        <v>0</v>
      </c>
      <c r="C835">
        <v>0</v>
      </c>
      <c r="D835">
        <v>0</v>
      </c>
      <c r="E835">
        <v>1</v>
      </c>
      <c r="F835">
        <v>4000</v>
      </c>
      <c r="G835">
        <v>4000</v>
      </c>
      <c r="H835">
        <v>4000</v>
      </c>
      <c r="I835">
        <v>4000</v>
      </c>
      <c r="K835" s="57">
        <v>2009</v>
      </c>
      <c r="L835" s="58">
        <v>5100</v>
      </c>
      <c r="M835" s="58">
        <v>-4500</v>
      </c>
      <c r="N835" s="58">
        <v>1900</v>
      </c>
      <c r="O835" s="58">
        <v>6000</v>
      </c>
      <c r="P835" s="58">
        <v>4500</v>
      </c>
    </row>
    <row r="836" spans="1:16" ht="12.75">
      <c r="A836">
        <v>4100</v>
      </c>
      <c r="B836">
        <v>0</v>
      </c>
      <c r="C836">
        <v>0</v>
      </c>
      <c r="D836">
        <v>0</v>
      </c>
      <c r="E836">
        <v>1</v>
      </c>
      <c r="F836">
        <v>2000</v>
      </c>
      <c r="G836">
        <v>5999</v>
      </c>
      <c r="H836">
        <v>2000</v>
      </c>
      <c r="I836">
        <v>5999</v>
      </c>
      <c r="K836" s="57">
        <v>2005</v>
      </c>
      <c r="L836" s="57">
        <v>5100</v>
      </c>
      <c r="M836" s="57">
        <v>-4500</v>
      </c>
      <c r="N836" s="57">
        <v>1900</v>
      </c>
      <c r="O836" s="57">
        <v>4500</v>
      </c>
      <c r="P836" s="57">
        <v>4500</v>
      </c>
    </row>
    <row r="837" spans="1:16" ht="12.75">
      <c r="A837">
        <v>4100</v>
      </c>
      <c r="B837">
        <v>0</v>
      </c>
      <c r="C837">
        <v>0</v>
      </c>
      <c r="D837">
        <v>0</v>
      </c>
      <c r="E837">
        <v>1</v>
      </c>
      <c r="F837">
        <v>1000</v>
      </c>
      <c r="G837">
        <v>4450</v>
      </c>
      <c r="H837">
        <v>1000</v>
      </c>
      <c r="I837">
        <v>4450</v>
      </c>
      <c r="K837" s="57">
        <v>1992</v>
      </c>
      <c r="L837" s="58">
        <v>5100</v>
      </c>
      <c r="M837" s="58">
        <v>-3500</v>
      </c>
      <c r="N837" s="58">
        <v>1900</v>
      </c>
      <c r="O837" s="58">
        <v>6500</v>
      </c>
      <c r="P837" s="58">
        <v>4500</v>
      </c>
    </row>
    <row r="838" spans="1:16" ht="12.75">
      <c r="A838">
        <v>4100</v>
      </c>
      <c r="B838">
        <v>0</v>
      </c>
      <c r="C838">
        <v>0</v>
      </c>
      <c r="D838">
        <v>0</v>
      </c>
      <c r="E838">
        <v>1</v>
      </c>
      <c r="F838">
        <v>3000</v>
      </c>
      <c r="G838">
        <v>5000</v>
      </c>
      <c r="H838">
        <v>3000</v>
      </c>
      <c r="I838">
        <v>5000</v>
      </c>
      <c r="K838" s="57">
        <v>1992</v>
      </c>
      <c r="L838" s="58">
        <v>5100</v>
      </c>
      <c r="M838" s="58">
        <v>-4500</v>
      </c>
      <c r="N838" s="58">
        <v>1900</v>
      </c>
      <c r="O838" s="58">
        <v>5000</v>
      </c>
      <c r="P838" s="58">
        <v>4543</v>
      </c>
    </row>
    <row r="839" spans="1:16" ht="12.75">
      <c r="A839">
        <v>4100</v>
      </c>
      <c r="B839">
        <v>0</v>
      </c>
      <c r="C839">
        <v>0</v>
      </c>
      <c r="D839">
        <v>0</v>
      </c>
      <c r="E839">
        <v>1</v>
      </c>
      <c r="F839">
        <v>4000</v>
      </c>
      <c r="G839">
        <v>4800</v>
      </c>
      <c r="H839">
        <v>4000</v>
      </c>
      <c r="I839">
        <v>4800</v>
      </c>
      <c r="K839" s="57">
        <v>2003</v>
      </c>
      <c r="L839" s="57">
        <v>5100</v>
      </c>
      <c r="M839" s="57">
        <v>-4200</v>
      </c>
      <c r="N839" s="57">
        <v>1900</v>
      </c>
      <c r="O839" s="57">
        <v>4800</v>
      </c>
      <c r="P839" s="57">
        <v>4550</v>
      </c>
    </row>
    <row r="840" spans="1:16" ht="12.75">
      <c r="A840">
        <v>4100</v>
      </c>
      <c r="B840">
        <v>0</v>
      </c>
      <c r="C840">
        <v>0</v>
      </c>
      <c r="D840">
        <v>0</v>
      </c>
      <c r="E840">
        <v>1</v>
      </c>
      <c r="F840">
        <v>1000</v>
      </c>
      <c r="G840">
        <v>5700</v>
      </c>
      <c r="H840">
        <v>1000</v>
      </c>
      <c r="I840">
        <v>5700</v>
      </c>
      <c r="K840" s="57">
        <v>1992</v>
      </c>
      <c r="L840" s="58">
        <v>5100</v>
      </c>
      <c r="M840" s="58">
        <v>1500</v>
      </c>
      <c r="N840" s="58">
        <v>1900</v>
      </c>
      <c r="O840" s="58">
        <v>-6000</v>
      </c>
      <c r="P840" s="58">
        <v>4550</v>
      </c>
    </row>
    <row r="841" spans="1:16" ht="12.75">
      <c r="A841">
        <v>4250</v>
      </c>
      <c r="B841">
        <v>0</v>
      </c>
      <c r="C841">
        <v>0</v>
      </c>
      <c r="D841">
        <v>0</v>
      </c>
      <c r="E841">
        <v>1</v>
      </c>
      <c r="F841">
        <v>4200</v>
      </c>
      <c r="G841">
        <v>4300</v>
      </c>
      <c r="H841">
        <v>4200</v>
      </c>
      <c r="I841">
        <v>4300</v>
      </c>
      <c r="K841" s="57">
        <v>2002</v>
      </c>
      <c r="L841" s="57">
        <v>5100</v>
      </c>
      <c r="M841" s="57">
        <v>1000</v>
      </c>
      <c r="N841" s="57">
        <v>1900</v>
      </c>
      <c r="O841" s="57">
        <v>-5500</v>
      </c>
      <c r="P841" s="57">
        <v>4650</v>
      </c>
    </row>
    <row r="842" spans="1:16" ht="12.75">
      <c r="A842">
        <v>4550</v>
      </c>
      <c r="B842">
        <v>0</v>
      </c>
      <c r="C842">
        <v>0</v>
      </c>
      <c r="D842">
        <v>0</v>
      </c>
      <c r="E842">
        <v>1</v>
      </c>
      <c r="F842">
        <v>1500</v>
      </c>
      <c r="G842">
        <v>6000</v>
      </c>
      <c r="H842">
        <v>1500</v>
      </c>
      <c r="I842">
        <v>6000</v>
      </c>
      <c r="K842" s="57">
        <v>1995</v>
      </c>
      <c r="L842" s="58">
        <v>5100</v>
      </c>
      <c r="M842" s="58">
        <v>-4500</v>
      </c>
      <c r="N842" s="58">
        <v>1900</v>
      </c>
      <c r="O842" s="58">
        <v>5500</v>
      </c>
      <c r="P842" s="58">
        <v>4700</v>
      </c>
    </row>
    <row r="843" spans="1:16" ht="12.75">
      <c r="A843">
        <v>4650</v>
      </c>
      <c r="B843">
        <v>0</v>
      </c>
      <c r="C843">
        <v>0</v>
      </c>
      <c r="D843">
        <v>0</v>
      </c>
      <c r="E843">
        <v>1</v>
      </c>
      <c r="F843">
        <v>1000</v>
      </c>
      <c r="G843">
        <v>5500</v>
      </c>
      <c r="H843">
        <v>1000</v>
      </c>
      <c r="I843">
        <v>5500</v>
      </c>
      <c r="K843" s="57">
        <v>2001</v>
      </c>
      <c r="L843" s="57">
        <v>5100</v>
      </c>
      <c r="M843" s="57">
        <v>4300</v>
      </c>
      <c r="N843" s="57">
        <v>1900</v>
      </c>
      <c r="O843" s="57">
        <v>-5000</v>
      </c>
      <c r="P843" s="57">
        <v>4800</v>
      </c>
    </row>
    <row r="844" spans="1:16" ht="12.75">
      <c r="A844">
        <v>4800</v>
      </c>
      <c r="B844">
        <v>0</v>
      </c>
      <c r="C844">
        <v>0</v>
      </c>
      <c r="D844">
        <v>0</v>
      </c>
      <c r="E844">
        <v>1</v>
      </c>
      <c r="F844">
        <v>4300</v>
      </c>
      <c r="G844">
        <v>5000</v>
      </c>
      <c r="H844">
        <v>4300</v>
      </c>
      <c r="I844">
        <v>5000</v>
      </c>
      <c r="K844" s="57">
        <v>2001</v>
      </c>
      <c r="L844" s="57">
        <v>5100</v>
      </c>
      <c r="M844" s="57">
        <v>-2500</v>
      </c>
      <c r="N844" s="57">
        <v>1900</v>
      </c>
      <c r="O844" s="57">
        <v>11000</v>
      </c>
      <c r="P844" s="57">
        <v>4999</v>
      </c>
    </row>
  </sheetData>
  <sheetProtection/>
  <conditionalFormatting sqref="A1">
    <cfRule type="cellIs" priority="1" dxfId="0" operator="equal" stopIfTrue="1">
      <formula>0</formula>
    </cfRule>
  </conditionalFormatting>
  <printOptions/>
  <pageMargins left="0.75" right="0.75" top="1" bottom="1" header="0.5" footer="0.5"/>
  <pageSetup orientation="portrait" paperSize="9"/>
  <headerFooter alignWithMargins="0">
    <oddHeader>&amp;C&amp;A</oddHeader>
    <oddFooter>&amp;CPage &amp;P</oddFooter>
  </headerFooter>
</worksheet>
</file>

<file path=xl/worksheets/sheet3.xml><?xml version="1.0" encoding="utf-8"?>
<worksheet xmlns="http://schemas.openxmlformats.org/spreadsheetml/2006/main" xmlns:r="http://schemas.openxmlformats.org/officeDocument/2006/relationships">
  <dimension ref="B1:Y20"/>
  <sheetViews>
    <sheetView zoomScalePageLayoutView="0" workbookViewId="0" topLeftCell="A1">
      <selection activeCell="B1" sqref="B1"/>
    </sheetView>
  </sheetViews>
  <sheetFormatPr defaultColWidth="9.140625" defaultRowHeight="12.75"/>
  <cols>
    <col min="1" max="1" width="1.7109375" style="0" customWidth="1"/>
    <col min="2" max="2" width="25.7109375" style="0" customWidth="1"/>
    <col min="3" max="25" width="10.7109375" style="0" customWidth="1"/>
  </cols>
  <sheetData>
    <row r="1" spans="2:11" ht="12.75">
      <c r="B1" s="67" t="s">
        <v>35</v>
      </c>
      <c r="C1" s="68"/>
      <c r="D1" s="68"/>
      <c r="E1" s="68"/>
      <c r="F1" s="68"/>
      <c r="G1" s="68"/>
      <c r="H1" s="68"/>
      <c r="I1" s="68"/>
      <c r="J1" s="68"/>
      <c r="K1" s="68"/>
    </row>
    <row r="2" spans="2:25" ht="12.75">
      <c r="B2" s="67"/>
      <c r="C2" s="69" t="s">
        <v>4</v>
      </c>
      <c r="D2" s="69" t="s">
        <v>10</v>
      </c>
      <c r="E2" s="69" t="s">
        <v>11</v>
      </c>
      <c r="F2" s="69" t="s">
        <v>88</v>
      </c>
      <c r="G2" s="69" t="s">
        <v>12</v>
      </c>
      <c r="H2" s="69" t="s">
        <v>14</v>
      </c>
      <c r="I2" s="69" t="s">
        <v>16</v>
      </c>
      <c r="J2" s="69" t="s">
        <v>18</v>
      </c>
      <c r="K2" s="69" t="s">
        <v>20</v>
      </c>
      <c r="M2" s="22"/>
      <c r="N2" s="22"/>
      <c r="O2" s="22"/>
      <c r="P2" s="22"/>
      <c r="Q2" s="22"/>
      <c r="R2" s="22"/>
      <c r="S2" s="22"/>
      <c r="T2" s="22"/>
      <c r="U2" s="22"/>
      <c r="V2" s="22"/>
      <c r="W2" s="22"/>
      <c r="X2" s="22"/>
      <c r="Y2" s="22"/>
    </row>
    <row r="3" spans="2:11" ht="12.75">
      <c r="B3" s="70" t="s">
        <v>36</v>
      </c>
      <c r="C3" s="68">
        <v>3497.861209964413</v>
      </c>
      <c r="D3" s="68">
        <v>0.4970344009489917</v>
      </c>
      <c r="E3" s="68">
        <v>0.48279952550415184</v>
      </c>
      <c r="F3" s="68">
        <v>0.23843416370106763</v>
      </c>
      <c r="G3" s="68">
        <v>0.5848161328588375</v>
      </c>
      <c r="H3" s="68">
        <v>2441.099644128114</v>
      </c>
      <c r="I3" s="68">
        <v>4748.185053380783</v>
      </c>
      <c r="J3" s="68">
        <v>2450.9893238434165</v>
      </c>
      <c r="K3" s="68">
        <v>4445.516014234875</v>
      </c>
    </row>
    <row r="4" spans="2:11" ht="12.75">
      <c r="B4" s="70" t="s">
        <v>37</v>
      </c>
      <c r="C4" s="68">
        <v>442.87941013988285</v>
      </c>
      <c r="D4" s="68">
        <v>0.5002880239333926</v>
      </c>
      <c r="E4" s="68">
        <v>0.5000007044173307</v>
      </c>
      <c r="F4" s="68">
        <v>0.42637890475831974</v>
      </c>
      <c r="G4" s="68">
        <v>0.49304623722675317</v>
      </c>
      <c r="H4" s="68">
        <v>903.878591335132</v>
      </c>
      <c r="I4" s="68">
        <v>2175.6786385312357</v>
      </c>
      <c r="J4" s="68">
        <v>884.6531902993323</v>
      </c>
      <c r="K4" s="68">
        <v>932.249224100442</v>
      </c>
    </row>
    <row r="5" spans="2:11" ht="12.75">
      <c r="B5" s="70" t="s">
        <v>38</v>
      </c>
      <c r="C5" s="68">
        <v>15.253577140146636</v>
      </c>
      <c r="D5" s="68">
        <v>0.017230834829167676</v>
      </c>
      <c r="E5" s="68">
        <v>0.017220939019378878</v>
      </c>
      <c r="F5" s="68">
        <v>0.014685269546868409</v>
      </c>
      <c r="G5" s="68">
        <v>0.016981414446026986</v>
      </c>
      <c r="H5" s="68">
        <v>31.1312323458496</v>
      </c>
      <c r="I5" s="68">
        <v>74.93435274970986</v>
      </c>
      <c r="J5" s="68">
        <v>30.4690743609995</v>
      </c>
      <c r="K5" s="68">
        <v>32.108368842811025</v>
      </c>
    </row>
    <row r="6" spans="2:11" ht="12.75">
      <c r="B6" s="67"/>
      <c r="C6" s="68"/>
      <c r="D6" s="68"/>
      <c r="E6" s="68"/>
      <c r="F6" s="68"/>
      <c r="G6" s="68"/>
      <c r="H6" s="68"/>
      <c r="I6" s="68"/>
      <c r="J6" s="68"/>
      <c r="K6" s="68"/>
    </row>
    <row r="7" spans="2:11" ht="12.75">
      <c r="B7" s="70" t="s">
        <v>39</v>
      </c>
      <c r="C7" s="68">
        <v>1500</v>
      </c>
      <c r="D7" s="68">
        <v>0</v>
      </c>
      <c r="E7" s="68">
        <v>0</v>
      </c>
      <c r="F7" s="68">
        <v>0</v>
      </c>
      <c r="G7" s="68">
        <v>0</v>
      </c>
      <c r="H7" s="68">
        <v>0</v>
      </c>
      <c r="I7" s="68">
        <v>1000</v>
      </c>
      <c r="J7" s="68">
        <v>1000</v>
      </c>
      <c r="K7" s="68">
        <v>1000</v>
      </c>
    </row>
    <row r="8" spans="2:11" ht="12.75">
      <c r="B8" s="70" t="s">
        <v>40</v>
      </c>
      <c r="C8" s="68">
        <v>3500</v>
      </c>
      <c r="D8" s="68">
        <v>0</v>
      </c>
      <c r="E8" s="68">
        <v>0</v>
      </c>
      <c r="F8" s="68">
        <v>0</v>
      </c>
      <c r="G8" s="68">
        <v>1</v>
      </c>
      <c r="H8" s="68">
        <v>2500</v>
      </c>
      <c r="I8" s="68">
        <v>4450</v>
      </c>
      <c r="J8" s="68">
        <v>2500</v>
      </c>
      <c r="K8" s="68">
        <v>4450</v>
      </c>
    </row>
    <row r="9" spans="2:11" ht="12.75">
      <c r="B9" s="70" t="s">
        <v>41</v>
      </c>
      <c r="C9" s="68">
        <v>5100</v>
      </c>
      <c r="D9" s="68">
        <v>1</v>
      </c>
      <c r="E9" s="68">
        <v>1</v>
      </c>
      <c r="F9" s="68">
        <v>1</v>
      </c>
      <c r="G9" s="68">
        <v>1</v>
      </c>
      <c r="H9" s="68">
        <v>6000</v>
      </c>
      <c r="I9" s="68">
        <v>25000</v>
      </c>
      <c r="J9" s="68">
        <v>6000</v>
      </c>
      <c r="K9" s="68">
        <v>6000</v>
      </c>
    </row>
    <row r="10" spans="2:11" ht="12.75">
      <c r="B10" s="70" t="s">
        <v>42</v>
      </c>
      <c r="C10" s="68">
        <v>3600</v>
      </c>
      <c r="D10" s="68">
        <v>1</v>
      </c>
      <c r="E10" s="68">
        <v>1</v>
      </c>
      <c r="F10" s="68">
        <v>1</v>
      </c>
      <c r="G10" s="68">
        <v>1</v>
      </c>
      <c r="H10" s="68">
        <v>6000</v>
      </c>
      <c r="I10" s="68">
        <v>24000</v>
      </c>
      <c r="J10" s="68">
        <v>5000</v>
      </c>
      <c r="K10" s="68">
        <v>5000</v>
      </c>
    </row>
    <row r="11" spans="2:11" ht="12.75">
      <c r="B11" s="67"/>
      <c r="C11" s="68"/>
      <c r="D11" s="68"/>
      <c r="E11" s="68"/>
      <c r="F11" s="68"/>
      <c r="G11" s="68"/>
      <c r="H11" s="68"/>
      <c r="I11" s="68"/>
      <c r="J11" s="68"/>
      <c r="K11" s="68"/>
    </row>
    <row r="12" spans="2:11" ht="12.75">
      <c r="B12" s="70" t="s">
        <v>43</v>
      </c>
      <c r="C12" s="71">
        <v>-0.15557899561065286</v>
      </c>
      <c r="D12" s="71">
        <v>0.011883760805866549</v>
      </c>
      <c r="E12" s="71">
        <v>0.06896542008050444</v>
      </c>
      <c r="F12" s="71">
        <v>1.2298351004493098</v>
      </c>
      <c r="G12" s="71">
        <v>-0.3448675985758553</v>
      </c>
      <c r="H12" s="71">
        <v>-0.04228419645041452</v>
      </c>
      <c r="I12" s="71">
        <v>5.242375147719022</v>
      </c>
      <c r="J12" s="71">
        <v>0.052460048965927625</v>
      </c>
      <c r="K12" s="71">
        <v>0.1084595742291145</v>
      </c>
    </row>
    <row r="13" spans="2:11" ht="12.75">
      <c r="B13" s="70" t="s">
        <v>44</v>
      </c>
      <c r="C13" s="71">
        <v>2.0047181844730395</v>
      </c>
      <c r="D13" s="71">
        <v>-2.00462034514277</v>
      </c>
      <c r="E13" s="71">
        <v>-1.99999436467329</v>
      </c>
      <c r="F13" s="71">
        <v>-0.48867062524210425</v>
      </c>
      <c r="G13" s="71">
        <v>-1.8855454047461127</v>
      </c>
      <c r="H13" s="71">
        <v>-0.05301153537132386</v>
      </c>
      <c r="I13" s="71">
        <v>38.028849259870746</v>
      </c>
      <c r="J13" s="71">
        <v>-0.14707788642309172</v>
      </c>
      <c r="K13" s="71">
        <v>-0.4327138627892686</v>
      </c>
    </row>
    <row r="14" ht="12.75">
      <c r="B14" s="23"/>
    </row>
    <row r="15" spans="2:3" ht="12.75">
      <c r="B15" s="24" t="s">
        <v>45</v>
      </c>
      <c r="C15" s="68">
        <v>843</v>
      </c>
    </row>
    <row r="16" spans="3:9" ht="12.75">
      <c r="C16" s="68"/>
      <c r="E16" s="113" t="s">
        <v>46</v>
      </c>
      <c r="F16" s="113"/>
      <c r="G16" s="113"/>
      <c r="H16" s="12" t="s">
        <v>23</v>
      </c>
      <c r="I16" s="13"/>
    </row>
    <row r="17" spans="2:9" ht="12.75">
      <c r="B17" s="25" t="s">
        <v>47</v>
      </c>
      <c r="C17" s="68"/>
      <c r="E17" s="114"/>
      <c r="F17" s="114"/>
      <c r="G17" s="114"/>
      <c r="H17" s="14">
        <v>1900</v>
      </c>
      <c r="I17" s="14">
        <v>2900</v>
      </c>
    </row>
    <row r="18" spans="2:9" ht="13.5" thickBot="1">
      <c r="B18" s="23" t="s">
        <v>48</v>
      </c>
      <c r="C18" s="72">
        <v>1.9627853514527183</v>
      </c>
      <c r="E18" s="11"/>
      <c r="F18" s="11"/>
      <c r="G18" s="11"/>
      <c r="H18" s="3" t="s">
        <v>25</v>
      </c>
      <c r="I18" s="3" t="s">
        <v>26</v>
      </c>
    </row>
    <row r="19" spans="5:9" ht="12.75">
      <c r="E19" s="110" t="s">
        <v>28</v>
      </c>
      <c r="F19" s="14">
        <v>4100</v>
      </c>
      <c r="G19" s="3" t="s">
        <v>26</v>
      </c>
      <c r="H19" s="27">
        <v>0.5688073394495413</v>
      </c>
      <c r="I19" s="28">
        <v>0.5472636815920398</v>
      </c>
    </row>
    <row r="20" spans="5:9" ht="13.5" thickBot="1">
      <c r="E20" s="111"/>
      <c r="F20" s="14">
        <v>5100</v>
      </c>
      <c r="G20" s="3" t="s">
        <v>25</v>
      </c>
      <c r="H20" s="29">
        <f>135/218</f>
        <v>0.6192660550458715</v>
      </c>
      <c r="I20" s="30">
        <v>0.6067961165048543</v>
      </c>
    </row>
  </sheetData>
  <sheetProtection/>
  <mergeCells count="2">
    <mergeCell ref="E16:G17"/>
    <mergeCell ref="E19:E20"/>
  </mergeCells>
  <printOptions/>
  <pageMargins left="0.75" right="0.75" top="1" bottom="1" header="0.5" footer="0.5"/>
  <pageSetup orientation="portrait" paperSize="9"/>
  <headerFooter alignWithMargins="0">
    <oddHeader>&amp;C&amp;A</oddHeader>
    <oddFooter>&amp;CPage &amp;P</oddFooter>
  </headerFooter>
  <legacyDrawing r:id="rId2"/>
</worksheet>
</file>

<file path=xl/worksheets/sheet4.xml><?xml version="1.0" encoding="utf-8"?>
<worksheet xmlns="http://schemas.openxmlformats.org/spreadsheetml/2006/main" xmlns:r="http://schemas.openxmlformats.org/officeDocument/2006/relationships">
  <dimension ref="A1:AB36"/>
  <sheetViews>
    <sheetView zoomScalePageLayoutView="0" workbookViewId="0" topLeftCell="A1">
      <selection activeCell="B1" sqref="B1"/>
    </sheetView>
  </sheetViews>
  <sheetFormatPr defaultColWidth="9.140625" defaultRowHeight="12.75"/>
  <cols>
    <col min="1" max="1" width="1.7109375" style="0" customWidth="1"/>
    <col min="2" max="2" width="17.7109375" style="0" customWidth="1"/>
    <col min="3" max="7" width="10.7109375" style="0" customWidth="1"/>
    <col min="8" max="8" width="12.140625" style="0" customWidth="1"/>
    <col min="9" max="28" width="10.7109375" style="0" customWidth="1"/>
  </cols>
  <sheetData>
    <row r="1" spans="1:2" ht="12.75">
      <c r="A1" s="23"/>
      <c r="B1" s="5" t="s">
        <v>49</v>
      </c>
    </row>
    <row r="2" spans="3:28" ht="12.75">
      <c r="C2" s="22" t="s">
        <v>50</v>
      </c>
      <c r="D2" s="3" t="s">
        <v>10</v>
      </c>
      <c r="E2" s="3" t="s">
        <v>11</v>
      </c>
      <c r="F2" s="3" t="s">
        <v>88</v>
      </c>
      <c r="G2" s="22"/>
      <c r="H2" s="22"/>
      <c r="I2" s="22"/>
      <c r="J2" s="22"/>
      <c r="K2" s="22"/>
      <c r="L2" s="22"/>
      <c r="M2" s="22"/>
      <c r="N2" s="22"/>
      <c r="O2" s="22"/>
      <c r="P2" s="22"/>
      <c r="Q2" s="22"/>
      <c r="R2" s="22"/>
      <c r="S2" s="22"/>
      <c r="T2" s="22"/>
      <c r="U2" s="22"/>
      <c r="V2" s="22"/>
      <c r="W2" s="22"/>
      <c r="X2" s="22"/>
      <c r="Y2" s="22"/>
      <c r="Z2" s="22"/>
      <c r="AA2" s="22"/>
      <c r="AB2" s="22"/>
    </row>
    <row r="3" spans="2:8" ht="12.75">
      <c r="B3" s="25" t="s">
        <v>51</v>
      </c>
      <c r="C3" s="73">
        <v>3461.0733944954145</v>
      </c>
      <c r="D3" s="73">
        <v>-144.0366972477068</v>
      </c>
      <c r="E3" s="73">
        <v>271.7858288055577</v>
      </c>
      <c r="F3" s="73">
        <v>-95.78770018262003</v>
      </c>
      <c r="G3" s="31"/>
      <c r="H3" s="31"/>
    </row>
    <row r="4" spans="2:8" ht="12.75">
      <c r="B4" s="25" t="s">
        <v>52</v>
      </c>
      <c r="C4" s="73">
        <v>28.286801865120896</v>
      </c>
      <c r="D4" s="73">
        <v>40.00357883381453</v>
      </c>
      <c r="E4" s="73">
        <v>40.58197383893597</v>
      </c>
      <c r="F4" s="73">
        <v>57.57479239874601</v>
      </c>
      <c r="G4" s="32"/>
      <c r="H4" s="31"/>
    </row>
    <row r="5" spans="2:28" ht="12.75">
      <c r="B5" s="25" t="s">
        <v>53</v>
      </c>
      <c r="C5" s="75">
        <v>122.35647603425606</v>
      </c>
      <c r="D5" s="75">
        <v>-3.600595282888899</v>
      </c>
      <c r="E5" s="75">
        <v>6.697205756532115</v>
      </c>
      <c r="F5" s="75">
        <v>-1.6637089981883513</v>
      </c>
      <c r="G5" s="33"/>
      <c r="H5" s="32"/>
      <c r="I5" s="26"/>
      <c r="J5" s="26"/>
      <c r="K5" s="26"/>
      <c r="L5" s="26"/>
      <c r="M5" s="26"/>
      <c r="N5" s="26"/>
      <c r="O5" s="26"/>
      <c r="P5" s="26"/>
      <c r="Q5" s="26"/>
      <c r="R5" s="26"/>
      <c r="S5" s="26"/>
      <c r="T5" s="26"/>
      <c r="U5" s="26"/>
      <c r="V5" s="26"/>
      <c r="W5" s="26"/>
      <c r="X5" s="26"/>
      <c r="Y5" s="26"/>
      <c r="Z5" s="26"/>
      <c r="AA5" s="26"/>
      <c r="AB5" s="26"/>
    </row>
    <row r="6" spans="2:28" ht="12.75">
      <c r="B6" s="34" t="s">
        <v>54</v>
      </c>
      <c r="C6" s="76">
        <v>0</v>
      </c>
      <c r="D6" s="76">
        <v>0.00033613131870179817</v>
      </c>
      <c r="E6" s="76">
        <v>3.889165555088849E-11</v>
      </c>
      <c r="F6" s="76">
        <v>0.09654402859555877</v>
      </c>
      <c r="G6" s="32"/>
      <c r="H6" s="33"/>
      <c r="I6" s="35"/>
      <c r="J6" s="35"/>
      <c r="K6" s="35"/>
      <c r="L6" s="35"/>
      <c r="M6" s="35"/>
      <c r="N6" s="35"/>
      <c r="O6" s="35"/>
      <c r="P6" s="35"/>
      <c r="Q6" s="35"/>
      <c r="R6" s="35"/>
      <c r="S6" s="35"/>
      <c r="T6" s="35"/>
      <c r="U6" s="35"/>
      <c r="V6" s="35"/>
      <c r="W6" s="35"/>
      <c r="X6" s="35"/>
      <c r="Y6" s="35"/>
      <c r="Z6" s="35"/>
      <c r="AA6" s="35"/>
      <c r="AB6" s="35"/>
    </row>
    <row r="7" spans="2:28" ht="12.75">
      <c r="B7" s="25" t="s">
        <v>55</v>
      </c>
      <c r="C7" s="73"/>
      <c r="D7" s="75">
        <v>-0.16270757454537693</v>
      </c>
      <c r="E7" s="75">
        <v>0.30683997210551117</v>
      </c>
      <c r="F7" s="75">
        <v>-0.09221890600035795</v>
      </c>
      <c r="G7" s="31"/>
      <c r="H7" s="32"/>
      <c r="I7" s="26"/>
      <c r="J7" s="26"/>
      <c r="K7" s="26"/>
      <c r="L7" s="26"/>
      <c r="M7" s="26"/>
      <c r="N7" s="26"/>
      <c r="O7" s="26"/>
      <c r="P7" s="26"/>
      <c r="Q7" s="26"/>
      <c r="R7" s="26"/>
      <c r="S7" s="26"/>
      <c r="T7" s="26"/>
      <c r="U7" s="26"/>
      <c r="V7" s="26"/>
      <c r="W7" s="26"/>
      <c r="X7" s="26"/>
      <c r="Y7" s="26"/>
      <c r="Z7" s="26"/>
      <c r="AA7" s="26"/>
      <c r="AB7" s="26"/>
    </row>
    <row r="8" ht="13.5" thickBot="1"/>
    <row r="9" spans="2:8" ht="12.75">
      <c r="B9" s="25" t="s">
        <v>56</v>
      </c>
      <c r="D9" s="73">
        <v>417.64962447839014</v>
      </c>
      <c r="F9" s="36" t="s">
        <v>92</v>
      </c>
      <c r="G9" s="37"/>
      <c r="H9" s="38"/>
    </row>
    <row r="10" spans="2:8" ht="12.75">
      <c r="B10" s="34" t="s">
        <v>57</v>
      </c>
      <c r="D10" s="74">
        <v>0.11385849227216094</v>
      </c>
      <c r="E10" s="39"/>
      <c r="F10" s="40" t="s">
        <v>58</v>
      </c>
      <c r="G10" s="41"/>
      <c r="H10" s="42"/>
    </row>
    <row r="11" spans="2:8" ht="12.75">
      <c r="B11" s="34" t="s">
        <v>59</v>
      </c>
      <c r="D11" s="74">
        <v>0.11068992907408748</v>
      </c>
      <c r="E11" s="39"/>
      <c r="F11" s="40" t="s">
        <v>60</v>
      </c>
      <c r="G11" s="41"/>
      <c r="H11" s="42"/>
    </row>
    <row r="12" spans="4:8" ht="13.5" thickBot="1">
      <c r="D12" s="73"/>
      <c r="F12" s="43" t="s">
        <v>61</v>
      </c>
      <c r="G12" s="44"/>
      <c r="H12" s="45"/>
    </row>
    <row r="13" spans="2:8" ht="12.75">
      <c r="B13" s="23" t="s">
        <v>45</v>
      </c>
      <c r="D13" s="73">
        <v>843</v>
      </c>
      <c r="G13" s="46"/>
      <c r="H13" s="47"/>
    </row>
    <row r="14" spans="2:8" ht="12.75">
      <c r="B14" s="23" t="s">
        <v>62</v>
      </c>
      <c r="D14" s="73">
        <v>839</v>
      </c>
      <c r="G14" s="46"/>
      <c r="H14" s="48"/>
    </row>
    <row r="15" spans="4:7" ht="12.75">
      <c r="D15" s="73"/>
      <c r="F15" s="49"/>
      <c r="G15" s="46"/>
    </row>
    <row r="16" spans="2:4" ht="12.75">
      <c r="B16" s="25" t="s">
        <v>47</v>
      </c>
      <c r="D16" s="73"/>
    </row>
    <row r="17" spans="2:4" ht="12.75">
      <c r="B17" s="23" t="s">
        <v>48</v>
      </c>
      <c r="D17" s="75">
        <v>1.9627954542852382</v>
      </c>
    </row>
    <row r="20" ht="12.75">
      <c r="B20" s="23" t="s">
        <v>49</v>
      </c>
    </row>
    <row r="21" spans="3:7" ht="12.75">
      <c r="C21" s="22" t="s">
        <v>50</v>
      </c>
      <c r="D21" s="3" t="s">
        <v>10</v>
      </c>
      <c r="E21" s="3" t="s">
        <v>11</v>
      </c>
      <c r="F21" s="3" t="s">
        <v>88</v>
      </c>
      <c r="G21" s="3" t="s">
        <v>12</v>
      </c>
    </row>
    <row r="22" spans="2:7" ht="12.75">
      <c r="B22" s="25" t="s">
        <v>51</v>
      </c>
      <c r="C22" s="73">
        <v>3506.6703119915537</v>
      </c>
      <c r="D22" s="73">
        <v>-147.43945228473234</v>
      </c>
      <c r="E22" s="73">
        <v>271.2010835224991</v>
      </c>
      <c r="F22" s="73">
        <v>-96.80106472789535</v>
      </c>
      <c r="G22" s="73">
        <v>-74.18005980715316</v>
      </c>
    </row>
    <row r="23" spans="2:7" ht="12.75">
      <c r="B23" s="25" t="s">
        <v>52</v>
      </c>
      <c r="C23" s="73">
        <v>33.40417125599703</v>
      </c>
      <c r="D23" s="73">
        <v>39.895994688891285</v>
      </c>
      <c r="E23" s="73">
        <v>40.45075963748623</v>
      </c>
      <c r="F23" s="73">
        <v>57.389090527012875</v>
      </c>
      <c r="G23" s="73">
        <v>29.142563772168934</v>
      </c>
    </row>
    <row r="24" spans="2:7" ht="12.75">
      <c r="B24" s="25" t="s">
        <v>53</v>
      </c>
      <c r="C24" s="75">
        <v>104.97701874169393</v>
      </c>
      <c r="D24" s="75">
        <v>-3.6955953457098705</v>
      </c>
      <c r="E24" s="75">
        <v>6.704474426511725</v>
      </c>
      <c r="F24" s="75">
        <v>-1.6867502837029866</v>
      </c>
      <c r="G24" s="75">
        <v>-2.5454198328973</v>
      </c>
    </row>
    <row r="25" spans="2:7" ht="12.75">
      <c r="B25" s="34" t="s">
        <v>54</v>
      </c>
      <c r="C25" s="76">
        <v>0</v>
      </c>
      <c r="D25" s="76">
        <v>0.00023362476051935372</v>
      </c>
      <c r="E25" s="76">
        <v>3.712392934364811E-11</v>
      </c>
      <c r="F25" s="76">
        <v>0.09202356393206945</v>
      </c>
      <c r="G25" s="76">
        <v>0.011092763192744893</v>
      </c>
    </row>
    <row r="26" spans="2:7" ht="12.75">
      <c r="B26" s="25" t="s">
        <v>55</v>
      </c>
      <c r="C26" s="73"/>
      <c r="D26" s="75">
        <v>-0.16655141454883346</v>
      </c>
      <c r="E26" s="75">
        <v>0.3061798080817611</v>
      </c>
      <c r="F26" s="75">
        <v>-0.0931945152859622</v>
      </c>
      <c r="G26" s="75">
        <v>-0.08258274945231811</v>
      </c>
    </row>
    <row r="27" ht="13.5" thickBot="1"/>
    <row r="28" spans="2:8" ht="12.75">
      <c r="B28" s="25" t="s">
        <v>56</v>
      </c>
      <c r="D28">
        <v>416.29251937931593</v>
      </c>
      <c r="F28" s="77" t="s">
        <v>99</v>
      </c>
      <c r="G28" s="37"/>
      <c r="H28" s="38"/>
    </row>
    <row r="29" spans="2:8" ht="13.5" thickBot="1">
      <c r="B29" s="34" t="s">
        <v>57</v>
      </c>
      <c r="D29" s="39">
        <v>0.12065730360154736</v>
      </c>
      <c r="E29" s="39"/>
      <c r="F29" s="78" t="s">
        <v>100</v>
      </c>
      <c r="G29" s="50"/>
      <c r="H29" s="51"/>
    </row>
    <row r="30" spans="2:5" ht="12.75">
      <c r="B30" s="34" t="s">
        <v>59</v>
      </c>
      <c r="D30" s="39">
        <v>0.11645996376193657</v>
      </c>
      <c r="E30" s="39"/>
    </row>
    <row r="32" spans="2:4" ht="12.75">
      <c r="B32" s="23" t="s">
        <v>45</v>
      </c>
      <c r="D32">
        <v>843</v>
      </c>
    </row>
    <row r="33" spans="2:4" ht="12.75">
      <c r="B33" s="23" t="s">
        <v>62</v>
      </c>
      <c r="D33">
        <v>838</v>
      </c>
    </row>
    <row r="34" ht="12.75">
      <c r="F34" s="49"/>
    </row>
    <row r="35" ht="12.75">
      <c r="B35" s="25" t="s">
        <v>47</v>
      </c>
    </row>
    <row r="36" spans="2:4" ht="12.75">
      <c r="B36" s="23" t="s">
        <v>48</v>
      </c>
      <c r="D36" s="26">
        <v>1.962798837993044</v>
      </c>
    </row>
  </sheetData>
  <sheetProtection/>
  <printOptions/>
  <pageMargins left="0.75" right="0.75" top="1" bottom="1" header="0.5" footer="0.5"/>
  <pageSetup orientation="portrait" paperSize="9"/>
  <headerFooter alignWithMargins="0">
    <oddHeader>&amp;C&amp;A</oddHeader>
    <oddFooter>&amp;CPage &amp;P</oddFooter>
  </headerFooter>
  <legacyDrawing r:id="rId2"/>
</worksheet>
</file>

<file path=xl/worksheets/sheet5.xml><?xml version="1.0" encoding="utf-8"?>
<worksheet xmlns="http://schemas.openxmlformats.org/spreadsheetml/2006/main" xmlns:r="http://schemas.openxmlformats.org/officeDocument/2006/relationships">
  <dimension ref="A1:AB17"/>
  <sheetViews>
    <sheetView tabSelected="1" zoomScalePageLayoutView="0" workbookViewId="0" topLeftCell="A1">
      <selection activeCell="B1" sqref="B1"/>
    </sheetView>
  </sheetViews>
  <sheetFormatPr defaultColWidth="9.140625" defaultRowHeight="12.75"/>
  <cols>
    <col min="1" max="1" width="1.7109375" style="0" customWidth="1"/>
    <col min="2" max="2" width="17.7109375" style="0" customWidth="1"/>
    <col min="3" max="8" width="10.7109375" style="0" customWidth="1"/>
    <col min="9" max="9" width="11.8515625" style="0" customWidth="1"/>
    <col min="10" max="28" width="10.7109375" style="0" customWidth="1"/>
  </cols>
  <sheetData>
    <row r="1" spans="1:2" ht="12.75">
      <c r="A1" s="23"/>
      <c r="B1" s="23" t="s">
        <v>63</v>
      </c>
    </row>
    <row r="2" spans="3:28" ht="12.75">
      <c r="C2" s="22" t="s">
        <v>50</v>
      </c>
      <c r="D2" s="3" t="s">
        <v>10</v>
      </c>
      <c r="E2" s="22"/>
      <c r="F2" s="22"/>
      <c r="G2" s="22"/>
      <c r="H2" s="22"/>
      <c r="I2" s="22"/>
      <c r="J2" s="22"/>
      <c r="K2" s="22"/>
      <c r="L2" s="22"/>
      <c r="M2" s="22"/>
      <c r="N2" s="22"/>
      <c r="O2" s="22"/>
      <c r="P2" s="22"/>
      <c r="Q2" s="22"/>
      <c r="R2" s="22"/>
      <c r="S2" s="22"/>
      <c r="T2" s="22"/>
      <c r="U2" s="22"/>
      <c r="V2" s="22"/>
      <c r="W2" s="22"/>
      <c r="X2" s="22"/>
      <c r="Y2" s="22"/>
      <c r="Z2" s="22"/>
      <c r="AA2" s="22"/>
      <c r="AB2" s="22"/>
    </row>
    <row r="3" spans="2:4" ht="12.75">
      <c r="B3" s="25" t="s">
        <v>51</v>
      </c>
      <c r="C3" s="79">
        <v>2402.393822393822</v>
      </c>
      <c r="D3" s="79">
        <v>-213.49638649638655</v>
      </c>
    </row>
    <row r="4" spans="2:4" ht="12.75">
      <c r="B4" s="25" t="s">
        <v>52</v>
      </c>
      <c r="C4" s="79">
        <v>52.88615209914214</v>
      </c>
      <c r="D4" s="79">
        <v>76.7639830058493</v>
      </c>
    </row>
    <row r="5" spans="2:28" ht="12.75">
      <c r="B5" s="25" t="s">
        <v>53</v>
      </c>
      <c r="C5" s="80">
        <v>45.425763210948205</v>
      </c>
      <c r="D5" s="80">
        <v>-2.781205171181887</v>
      </c>
      <c r="E5" s="26"/>
      <c r="F5" s="26"/>
      <c r="G5" s="26"/>
      <c r="H5" s="26"/>
      <c r="I5" s="26"/>
      <c r="J5" s="26"/>
      <c r="K5" s="26"/>
      <c r="L5" s="26"/>
      <c r="M5" s="26"/>
      <c r="N5" s="26"/>
      <c r="O5" s="26"/>
      <c r="P5" s="26"/>
      <c r="Q5" s="26"/>
      <c r="R5" s="26"/>
      <c r="S5" s="26"/>
      <c r="T5" s="26"/>
      <c r="U5" s="26"/>
      <c r="V5" s="26"/>
      <c r="W5" s="26"/>
      <c r="X5" s="26"/>
      <c r="Y5" s="26"/>
      <c r="Z5" s="26"/>
      <c r="AA5" s="26"/>
      <c r="AB5" s="26"/>
    </row>
    <row r="6" spans="2:28" ht="12.75">
      <c r="B6" s="34" t="s">
        <v>54</v>
      </c>
      <c r="C6" s="81">
        <v>5.877968044265766E-178</v>
      </c>
      <c r="D6" s="81">
        <v>0.0056239735148610045</v>
      </c>
      <c r="E6" s="35"/>
      <c r="F6" s="35"/>
      <c r="G6" s="35"/>
      <c r="H6" s="35"/>
      <c r="I6" s="35"/>
      <c r="J6" s="35"/>
      <c r="K6" s="35"/>
      <c r="L6" s="35"/>
      <c r="M6" s="35"/>
      <c r="N6" s="35"/>
      <c r="O6" s="35"/>
      <c r="P6" s="35"/>
      <c r="Q6" s="35"/>
      <c r="R6" s="35"/>
      <c r="S6" s="35"/>
      <c r="T6" s="35"/>
      <c r="U6" s="35"/>
      <c r="V6" s="35"/>
      <c r="W6" s="35"/>
      <c r="X6" s="35"/>
      <c r="Y6" s="35"/>
      <c r="Z6" s="35"/>
      <c r="AA6" s="35"/>
      <c r="AB6" s="35"/>
    </row>
    <row r="7" spans="2:28" ht="12.75">
      <c r="B7" s="25" t="s">
        <v>55</v>
      </c>
      <c r="C7" s="79"/>
      <c r="D7" s="80">
        <v>-0.12453690265003972</v>
      </c>
      <c r="E7" s="26"/>
      <c r="F7" s="26"/>
      <c r="G7" s="26"/>
      <c r="H7" s="26"/>
      <c r="I7" s="26"/>
      <c r="J7" s="26"/>
      <c r="K7" s="26"/>
      <c r="L7" s="26"/>
      <c r="M7" s="26"/>
      <c r="N7" s="26"/>
      <c r="O7" s="26"/>
      <c r="P7" s="26"/>
      <c r="Q7" s="26"/>
      <c r="R7" s="26"/>
      <c r="S7" s="26"/>
      <c r="T7" s="26"/>
      <c r="U7" s="26"/>
      <c r="V7" s="26"/>
      <c r="W7" s="26"/>
      <c r="X7" s="26"/>
      <c r="Y7" s="26"/>
      <c r="Z7" s="26"/>
      <c r="AA7" s="26"/>
      <c r="AB7" s="26"/>
    </row>
    <row r="8" spans="3:4" ht="13.5" thickBot="1">
      <c r="C8" s="79"/>
      <c r="D8" s="79"/>
    </row>
    <row r="9" spans="2:9" ht="12.75">
      <c r="B9" s="25" t="s">
        <v>56</v>
      </c>
      <c r="C9" s="79"/>
      <c r="D9" s="79">
        <v>851.1220692227886</v>
      </c>
      <c r="F9" s="36" t="s">
        <v>64</v>
      </c>
      <c r="G9" s="37"/>
      <c r="H9" s="37"/>
      <c r="I9" s="38"/>
    </row>
    <row r="10" spans="2:9" ht="12.75">
      <c r="B10" s="34" t="s">
        <v>57</v>
      </c>
      <c r="C10" s="79"/>
      <c r="D10" s="82">
        <v>0.015509440121663776</v>
      </c>
      <c r="E10" s="39"/>
      <c r="F10" s="40" t="s">
        <v>65</v>
      </c>
      <c r="G10" s="41"/>
      <c r="H10" s="52"/>
      <c r="I10" s="53"/>
    </row>
    <row r="11" spans="2:9" ht="12.75">
      <c r="B11" s="34" t="s">
        <v>59</v>
      </c>
      <c r="C11" s="79"/>
      <c r="D11" s="82">
        <v>0.013504367698286335</v>
      </c>
      <c r="E11" s="39"/>
      <c r="F11" s="40"/>
      <c r="G11" s="41"/>
      <c r="H11" s="52"/>
      <c r="I11" s="53"/>
    </row>
    <row r="12" spans="3:9" ht="12.75">
      <c r="C12" s="79"/>
      <c r="D12" s="79"/>
      <c r="F12" s="40" t="s">
        <v>66</v>
      </c>
      <c r="G12" s="31"/>
      <c r="H12" s="31"/>
      <c r="I12" s="53"/>
    </row>
    <row r="13" spans="2:9" ht="12.75">
      <c r="B13" s="23" t="s">
        <v>45</v>
      </c>
      <c r="C13" s="79"/>
      <c r="D13" s="79">
        <v>493</v>
      </c>
      <c r="F13" s="40" t="s">
        <v>67</v>
      </c>
      <c r="G13" s="31"/>
      <c r="H13" s="31"/>
      <c r="I13" s="53"/>
    </row>
    <row r="14" spans="2:9" ht="13.5" thickBot="1">
      <c r="B14" s="23" t="s">
        <v>62</v>
      </c>
      <c r="C14" s="79"/>
      <c r="D14" s="79">
        <v>491</v>
      </c>
      <c r="F14" s="43" t="s">
        <v>68</v>
      </c>
      <c r="G14" s="50"/>
      <c r="H14" s="50"/>
      <c r="I14" s="51"/>
    </row>
    <row r="15" spans="3:9" ht="12.75">
      <c r="C15" s="79"/>
      <c r="D15" s="79"/>
      <c r="F15" s="54"/>
      <c r="G15" s="41"/>
      <c r="H15" s="31"/>
      <c r="I15" s="31"/>
    </row>
    <row r="16" spans="2:9" ht="12.75">
      <c r="B16" s="25" t="s">
        <v>47</v>
      </c>
      <c r="C16" s="79"/>
      <c r="D16" s="79"/>
      <c r="F16" s="31"/>
      <c r="G16" s="31"/>
      <c r="H16" s="31"/>
      <c r="I16" s="31"/>
    </row>
    <row r="17" spans="2:4" ht="12.75">
      <c r="B17" s="23" t="s">
        <v>48</v>
      </c>
      <c r="C17" s="79"/>
      <c r="D17" s="80">
        <v>1.9648071403280087</v>
      </c>
    </row>
  </sheetData>
  <sheetProtection/>
  <printOptions/>
  <pageMargins left="0.75" right="0.75" top="1" bottom="1" header="0.5" footer="0.5"/>
  <pageSetup orientation="portrait" paperSize="9"/>
  <headerFooter alignWithMargins="0">
    <oddHeader>&amp;C&amp;A</oddHeader>
    <oddFooter>&amp;CPage &amp;P</oddFooter>
  </headerFooter>
  <legacyDrawing r:id="rId2"/>
</worksheet>
</file>

<file path=xl/worksheets/sheet6.xml><?xml version="1.0" encoding="utf-8"?>
<worksheet xmlns="http://schemas.openxmlformats.org/spreadsheetml/2006/main" xmlns:r="http://schemas.openxmlformats.org/officeDocument/2006/relationships">
  <dimension ref="A1:AB20"/>
  <sheetViews>
    <sheetView zoomScalePageLayoutView="0" workbookViewId="0" topLeftCell="A1">
      <selection activeCell="B1" sqref="B1"/>
    </sheetView>
  </sheetViews>
  <sheetFormatPr defaultColWidth="9.140625" defaultRowHeight="12.75"/>
  <cols>
    <col min="1" max="1" width="1.7109375" style="0" customWidth="1"/>
    <col min="2" max="2" width="17.7109375" style="0" customWidth="1"/>
    <col min="3" max="8" width="10.7109375" style="0" customWidth="1"/>
    <col min="9" max="9" width="12.00390625" style="0" customWidth="1"/>
    <col min="10" max="28" width="10.7109375" style="0" customWidth="1"/>
  </cols>
  <sheetData>
    <row r="1" spans="1:2" ht="12.75">
      <c r="A1" s="23"/>
      <c r="B1" s="23" t="s">
        <v>69</v>
      </c>
    </row>
    <row r="2" spans="3:28" ht="12.75">
      <c r="C2" s="22" t="s">
        <v>50</v>
      </c>
      <c r="D2" s="3" t="s">
        <v>11</v>
      </c>
      <c r="E2" s="3" t="s">
        <v>18</v>
      </c>
      <c r="F2" s="22"/>
      <c r="G2" s="22"/>
      <c r="H2" s="22"/>
      <c r="I2" s="22"/>
      <c r="J2" s="22"/>
      <c r="K2" s="22"/>
      <c r="L2" s="22"/>
      <c r="M2" s="22"/>
      <c r="N2" s="22"/>
      <c r="O2" s="22"/>
      <c r="P2" s="22"/>
      <c r="Q2" s="22"/>
      <c r="R2" s="22"/>
      <c r="S2" s="22"/>
      <c r="T2" s="22"/>
      <c r="U2" s="22"/>
      <c r="V2" s="22"/>
      <c r="W2" s="22"/>
      <c r="X2" s="22"/>
      <c r="Y2" s="22"/>
      <c r="Z2" s="22"/>
      <c r="AA2" s="22"/>
      <c r="AB2" s="22"/>
    </row>
    <row r="3" spans="2:5" ht="12.75">
      <c r="B3" s="25" t="s">
        <v>51</v>
      </c>
      <c r="C3" s="83">
        <v>4718.080175348237</v>
      </c>
      <c r="D3" s="83">
        <v>162.48616725246245</v>
      </c>
      <c r="E3" s="83">
        <v>-0.22597391072370598</v>
      </c>
    </row>
    <row r="4" spans="2:5" ht="12.75">
      <c r="B4" s="25" t="s">
        <v>52</v>
      </c>
      <c r="C4" s="83">
        <v>110.70444983208878</v>
      </c>
      <c r="D4" s="83">
        <v>73.68602476304576</v>
      </c>
      <c r="E4" s="83">
        <v>0.04299110742706201</v>
      </c>
    </row>
    <row r="5" spans="2:28" ht="12.75">
      <c r="B5" s="25" t="s">
        <v>53</v>
      </c>
      <c r="C5" s="84">
        <v>42.61870396812771</v>
      </c>
      <c r="D5" s="84">
        <v>2.2051151188434144</v>
      </c>
      <c r="E5" s="84">
        <v>-5.2562942489232105</v>
      </c>
      <c r="F5" s="26"/>
      <c r="G5" s="26"/>
      <c r="H5" s="26"/>
      <c r="I5" s="26"/>
      <c r="J5" s="26"/>
      <c r="K5" s="26"/>
      <c r="L5" s="26"/>
      <c r="M5" s="26"/>
      <c r="N5" s="26"/>
      <c r="O5" s="26"/>
      <c r="P5" s="26"/>
      <c r="Q5" s="26"/>
      <c r="R5" s="26"/>
      <c r="S5" s="26"/>
      <c r="T5" s="26"/>
      <c r="U5" s="26"/>
      <c r="V5" s="26"/>
      <c r="W5" s="26"/>
      <c r="X5" s="26"/>
      <c r="Y5" s="26"/>
      <c r="Z5" s="26"/>
      <c r="AA5" s="26"/>
      <c r="AB5" s="26"/>
    </row>
    <row r="6" spans="2:28" ht="12.75">
      <c r="B6" s="34" t="s">
        <v>54</v>
      </c>
      <c r="C6" s="85">
        <v>6.157809761549011E-167</v>
      </c>
      <c r="D6" s="85">
        <v>0.027909746389031615</v>
      </c>
      <c r="E6" s="85">
        <v>2.1981548784898145E-07</v>
      </c>
      <c r="F6" s="35"/>
      <c r="G6" s="35"/>
      <c r="H6" s="35"/>
      <c r="I6" s="35"/>
      <c r="J6" s="35"/>
      <c r="K6" s="35"/>
      <c r="L6" s="35"/>
      <c r="M6" s="35"/>
      <c r="N6" s="35"/>
      <c r="O6" s="35"/>
      <c r="P6" s="35"/>
      <c r="Q6" s="35"/>
      <c r="R6" s="35"/>
      <c r="S6" s="35"/>
      <c r="T6" s="35"/>
      <c r="U6" s="35"/>
      <c r="V6" s="35"/>
      <c r="W6" s="35"/>
      <c r="X6" s="35"/>
      <c r="Y6" s="35"/>
      <c r="Z6" s="35"/>
      <c r="AA6" s="35"/>
      <c r="AB6" s="35"/>
    </row>
    <row r="7" spans="2:28" ht="12.75">
      <c r="B7" s="25" t="s">
        <v>55</v>
      </c>
      <c r="C7" s="83"/>
      <c r="D7" s="84">
        <v>0.09651955483958903</v>
      </c>
      <c r="E7" s="84">
        <v>-0.23007197069967839</v>
      </c>
      <c r="F7" s="26"/>
      <c r="G7" s="26"/>
      <c r="H7" s="26"/>
      <c r="I7" s="26"/>
      <c r="J7" s="26"/>
      <c r="K7" s="26"/>
      <c r="L7" s="26"/>
      <c r="M7" s="26"/>
      <c r="N7" s="26"/>
      <c r="O7" s="26"/>
      <c r="P7" s="26"/>
      <c r="Q7" s="26"/>
      <c r="R7" s="26"/>
      <c r="S7" s="26"/>
      <c r="T7" s="26"/>
      <c r="U7" s="26"/>
      <c r="V7" s="26"/>
      <c r="W7" s="26"/>
      <c r="X7" s="26"/>
      <c r="Y7" s="26"/>
      <c r="Z7" s="26"/>
      <c r="AA7" s="26"/>
      <c r="AB7" s="26"/>
    </row>
    <row r="8" spans="3:5" ht="13.5" thickBot="1">
      <c r="C8" s="83"/>
      <c r="D8" s="83"/>
      <c r="E8" s="83"/>
    </row>
    <row r="9" spans="2:9" ht="12.75">
      <c r="B9" s="25" t="s">
        <v>56</v>
      </c>
      <c r="C9" s="83"/>
      <c r="D9" s="83">
        <v>817.0381673988488</v>
      </c>
      <c r="E9" s="83"/>
      <c r="F9" s="36" t="s">
        <v>64</v>
      </c>
      <c r="G9" s="37"/>
      <c r="H9" s="37"/>
      <c r="I9" s="38"/>
    </row>
    <row r="10" spans="2:9" ht="12.75">
      <c r="B10" s="34" t="s">
        <v>57</v>
      </c>
      <c r="C10" s="83"/>
      <c r="D10" s="86">
        <v>0.06149205852527506</v>
      </c>
      <c r="E10" s="86"/>
      <c r="F10" s="40" t="s">
        <v>65</v>
      </c>
      <c r="G10" s="41"/>
      <c r="H10" s="52"/>
      <c r="I10" s="53"/>
    </row>
    <row r="11" spans="2:9" ht="12.75">
      <c r="B11" s="34" t="s">
        <v>59</v>
      </c>
      <c r="C11" s="83"/>
      <c r="D11" s="86">
        <v>0.0576614138661945</v>
      </c>
      <c r="E11" s="86"/>
      <c r="F11" s="40"/>
      <c r="G11" s="41"/>
      <c r="H11" s="52"/>
      <c r="I11" s="53"/>
    </row>
    <row r="12" spans="3:9" ht="12.75">
      <c r="C12" s="83"/>
      <c r="D12" s="83"/>
      <c r="E12" s="83"/>
      <c r="F12" s="40" t="s">
        <v>70</v>
      </c>
      <c r="G12" s="41"/>
      <c r="H12" s="41"/>
      <c r="I12" s="53"/>
    </row>
    <row r="13" spans="2:9" ht="12.75">
      <c r="B13" s="23" t="s">
        <v>45</v>
      </c>
      <c r="C13" s="83"/>
      <c r="D13" s="83">
        <v>493</v>
      </c>
      <c r="E13" s="83"/>
      <c r="F13" s="40" t="s">
        <v>71</v>
      </c>
      <c r="G13" s="41"/>
      <c r="H13" s="52"/>
      <c r="I13" s="53"/>
    </row>
    <row r="14" spans="2:9" ht="12.75">
      <c r="B14" s="23" t="s">
        <v>62</v>
      </c>
      <c r="C14" s="83"/>
      <c r="D14" s="83">
        <v>490</v>
      </c>
      <c r="E14" s="83"/>
      <c r="F14" s="40" t="s">
        <v>72</v>
      </c>
      <c r="G14" s="41"/>
      <c r="H14" s="55"/>
      <c r="I14" s="53"/>
    </row>
    <row r="15" spans="3:9" ht="12.75">
      <c r="C15" s="83"/>
      <c r="D15" s="83"/>
      <c r="E15" s="83"/>
      <c r="F15" s="87" t="s">
        <v>101</v>
      </c>
      <c r="G15" s="41"/>
      <c r="H15" s="31"/>
      <c r="I15" s="53"/>
    </row>
    <row r="16" spans="2:9" ht="12.75">
      <c r="B16" s="25" t="s">
        <v>47</v>
      </c>
      <c r="C16" s="83"/>
      <c r="D16" s="83"/>
      <c r="E16" s="83"/>
      <c r="F16" s="40"/>
      <c r="G16" s="31"/>
      <c r="H16" s="31"/>
      <c r="I16" s="53"/>
    </row>
    <row r="17" spans="2:9" ht="12.75">
      <c r="B17" s="23" t="s">
        <v>48</v>
      </c>
      <c r="C17" s="83"/>
      <c r="D17" s="84">
        <v>1.9648170485892726</v>
      </c>
      <c r="E17" s="83"/>
      <c r="F17" s="40" t="s">
        <v>73</v>
      </c>
      <c r="G17" s="31"/>
      <c r="H17" s="31"/>
      <c r="I17" s="53"/>
    </row>
    <row r="18" spans="6:9" ht="13.5" thickBot="1">
      <c r="F18" s="43" t="s">
        <v>74</v>
      </c>
      <c r="G18" s="50"/>
      <c r="H18" s="50"/>
      <c r="I18" s="51"/>
    </row>
    <row r="19" spans="6:9" ht="12.75">
      <c r="F19" s="31"/>
      <c r="G19" s="31"/>
      <c r="H19" s="31"/>
      <c r="I19" s="31"/>
    </row>
    <row r="20" spans="6:9" ht="12.75">
      <c r="F20" s="31"/>
      <c r="G20" s="31"/>
      <c r="H20" s="31"/>
      <c r="I20" s="31"/>
    </row>
  </sheetData>
  <sheetProtection/>
  <printOptions/>
  <pageMargins left="0.75" right="0.75" top="1" bottom="1" header="0.5" footer="0.5"/>
  <pageSetup orientation="portrait" paperSize="9"/>
  <headerFooter alignWithMargins="0">
    <oddHeader>&amp;C&amp;A</oddHeader>
    <oddFooter>&amp;CPage &amp;P</oddFooter>
  </headerFooter>
  <legacyDrawing r:id="rId2"/>
</worksheet>
</file>

<file path=xl/worksheets/sheet7.xml><?xml version="1.0" encoding="utf-8"?>
<worksheet xmlns="http://schemas.openxmlformats.org/spreadsheetml/2006/main" xmlns:r="http://schemas.openxmlformats.org/officeDocument/2006/relationships">
  <dimension ref="A1:AB18"/>
  <sheetViews>
    <sheetView zoomScalePageLayoutView="0" workbookViewId="0" topLeftCell="A1">
      <selection activeCell="B1" sqref="B1"/>
    </sheetView>
  </sheetViews>
  <sheetFormatPr defaultColWidth="9.140625" defaultRowHeight="12.75"/>
  <cols>
    <col min="1" max="1" width="1.7109375" style="0" customWidth="1"/>
    <col min="2" max="2" width="17.7109375" style="0" customWidth="1"/>
    <col min="3" max="8" width="10.7109375" style="0" customWidth="1"/>
    <col min="9" max="9" width="12.00390625" style="0" customWidth="1"/>
    <col min="10" max="28" width="10.7109375" style="0" customWidth="1"/>
  </cols>
  <sheetData>
    <row r="1" spans="1:2" ht="12.75">
      <c r="A1" s="23"/>
      <c r="B1" s="23" t="s">
        <v>49</v>
      </c>
    </row>
    <row r="2" spans="3:28" ht="12.75">
      <c r="C2" s="22" t="s">
        <v>50</v>
      </c>
      <c r="D2" s="3" t="s">
        <v>10</v>
      </c>
      <c r="E2" s="3" t="s">
        <v>11</v>
      </c>
      <c r="F2" s="3" t="s">
        <v>88</v>
      </c>
      <c r="G2" s="3" t="s">
        <v>18</v>
      </c>
      <c r="H2" s="3" t="s">
        <v>20</v>
      </c>
      <c r="I2" s="22"/>
      <c r="J2" s="22"/>
      <c r="K2" s="22"/>
      <c r="L2" s="22"/>
      <c r="M2" s="22"/>
      <c r="N2" s="22"/>
      <c r="O2" s="22"/>
      <c r="P2" s="22"/>
      <c r="Q2" s="22"/>
      <c r="R2" s="22"/>
      <c r="S2" s="22"/>
      <c r="T2" s="22"/>
      <c r="U2" s="22"/>
      <c r="V2" s="22"/>
      <c r="W2" s="22"/>
      <c r="X2" s="22"/>
      <c r="Y2" s="22"/>
      <c r="Z2" s="22"/>
      <c r="AA2" s="22"/>
      <c r="AB2" s="22"/>
    </row>
    <row r="3" spans="2:8" ht="12.75">
      <c r="B3" s="25" t="s">
        <v>51</v>
      </c>
      <c r="C3" s="88">
        <v>1954.5075687608623</v>
      </c>
      <c r="D3" s="88">
        <v>-192.91467717782803</v>
      </c>
      <c r="E3" s="88">
        <v>158.3844971293638</v>
      </c>
      <c r="F3" s="88">
        <v>42.05517373675093</v>
      </c>
      <c r="G3" s="88">
        <v>0.19453575290836866</v>
      </c>
      <c r="H3" s="88">
        <v>0.25136477546685043</v>
      </c>
    </row>
    <row r="4" spans="2:8" ht="12.75">
      <c r="B4" s="25" t="s">
        <v>52</v>
      </c>
      <c r="C4" s="88">
        <v>102.0920341301946</v>
      </c>
      <c r="D4" s="88">
        <v>42.44861862329826</v>
      </c>
      <c r="E4" s="88">
        <v>42.426778349538786</v>
      </c>
      <c r="F4" s="88">
        <v>61.336808319652086</v>
      </c>
      <c r="G4" s="88">
        <v>0.01847799726405143</v>
      </c>
      <c r="H4" s="88">
        <v>0.01877806876373827</v>
      </c>
    </row>
    <row r="5" spans="2:28" ht="12.75">
      <c r="B5" s="25" t="s">
        <v>53</v>
      </c>
      <c r="C5" s="89">
        <v>19.144564856728618</v>
      </c>
      <c r="D5" s="89">
        <v>-4.544663252526792</v>
      </c>
      <c r="E5" s="89">
        <v>3.7331257118910037</v>
      </c>
      <c r="F5" s="89">
        <v>0.6856433337317391</v>
      </c>
      <c r="G5" s="89">
        <v>10.527967405149152</v>
      </c>
      <c r="H5" s="89">
        <v>13.386082383096442</v>
      </c>
      <c r="I5" s="26"/>
      <c r="J5" s="26"/>
      <c r="K5" s="26"/>
      <c r="L5" s="26"/>
      <c r="M5" s="26"/>
      <c r="N5" s="26"/>
      <c r="O5" s="26"/>
      <c r="P5" s="26"/>
      <c r="Q5" s="26"/>
      <c r="R5" s="26"/>
      <c r="S5" s="26"/>
      <c r="T5" s="26"/>
      <c r="U5" s="26"/>
      <c r="V5" s="26"/>
      <c r="W5" s="26"/>
      <c r="X5" s="26"/>
      <c r="Y5" s="26"/>
      <c r="Z5" s="26"/>
      <c r="AA5" s="26"/>
      <c r="AB5" s="26"/>
    </row>
    <row r="6" spans="2:28" ht="12.75">
      <c r="B6" s="34" t="s">
        <v>54</v>
      </c>
      <c r="C6" s="90">
        <v>2.53398644424468E-61</v>
      </c>
      <c r="D6" s="90">
        <v>6.948699452708618E-06</v>
      </c>
      <c r="E6" s="90">
        <v>0.00021145184584888275</v>
      </c>
      <c r="F6" s="90">
        <v>0.49326429738540734</v>
      </c>
      <c r="G6" s="90">
        <v>1.7190155670500174E-23</v>
      </c>
      <c r="H6" s="90">
        <v>5.108844306543613E-35</v>
      </c>
      <c r="I6" s="35"/>
      <c r="J6" s="35"/>
      <c r="K6" s="35"/>
      <c r="L6" s="35"/>
      <c r="M6" s="35"/>
      <c r="N6" s="35"/>
      <c r="O6" s="35"/>
      <c r="P6" s="35"/>
      <c r="Q6" s="35"/>
      <c r="R6" s="35"/>
      <c r="S6" s="35"/>
      <c r="T6" s="35"/>
      <c r="U6" s="35"/>
      <c r="V6" s="35"/>
      <c r="W6" s="35"/>
      <c r="X6" s="35"/>
      <c r="Y6" s="35"/>
      <c r="Z6" s="35"/>
      <c r="AA6" s="35"/>
      <c r="AB6" s="35"/>
    </row>
    <row r="7" spans="2:28" ht="12.75">
      <c r="B7" s="25" t="s">
        <v>55</v>
      </c>
      <c r="C7" s="88"/>
      <c r="D7" s="89">
        <v>-0.21984544054117505</v>
      </c>
      <c r="E7" s="89">
        <v>0.1805306043166875</v>
      </c>
      <c r="F7" s="89">
        <v>0.039958533663837274</v>
      </c>
      <c r="G7" s="89">
        <v>0.3800529354552499</v>
      </c>
      <c r="H7" s="89">
        <v>0.48232932672917184</v>
      </c>
      <c r="I7" s="26"/>
      <c r="J7" s="26"/>
      <c r="K7" s="26"/>
      <c r="L7" s="26"/>
      <c r="M7" s="26"/>
      <c r="N7" s="26"/>
      <c r="O7" s="26"/>
      <c r="P7" s="26"/>
      <c r="Q7" s="26"/>
      <c r="R7" s="26"/>
      <c r="S7" s="26"/>
      <c r="T7" s="26"/>
      <c r="U7" s="26"/>
      <c r="V7" s="26"/>
      <c r="W7" s="26"/>
      <c r="X7" s="26"/>
      <c r="Y7" s="26"/>
      <c r="Z7" s="26"/>
      <c r="AA7" s="26"/>
      <c r="AB7" s="26"/>
    </row>
    <row r="8" ht="13.5" thickBot="1"/>
    <row r="9" spans="2:9" ht="12.75">
      <c r="B9" s="25" t="s">
        <v>56</v>
      </c>
      <c r="D9" s="88">
        <v>339.0962073049008</v>
      </c>
      <c r="F9" s="36" t="s">
        <v>64</v>
      </c>
      <c r="G9" s="37"/>
      <c r="H9" s="37"/>
      <c r="I9" s="38"/>
    </row>
    <row r="10" spans="2:9" ht="12.75">
      <c r="B10" s="34" t="s">
        <v>57</v>
      </c>
      <c r="D10" s="91">
        <v>0.4084240515219828</v>
      </c>
      <c r="E10" s="39"/>
      <c r="F10" s="40" t="s">
        <v>65</v>
      </c>
      <c r="G10" s="41"/>
      <c r="H10" s="52"/>
      <c r="I10" s="53"/>
    </row>
    <row r="11" spans="2:9" ht="12.75">
      <c r="B11" s="34" t="s">
        <v>59</v>
      </c>
      <c r="D11" s="91">
        <v>0.40235037648627414</v>
      </c>
      <c r="E11" s="39"/>
      <c r="F11" s="40"/>
      <c r="G11" s="41"/>
      <c r="H11" s="52"/>
      <c r="I11" s="53"/>
    </row>
    <row r="12" spans="4:9" ht="12.75">
      <c r="D12" s="88"/>
      <c r="F12" s="40" t="s">
        <v>75</v>
      </c>
      <c r="G12" s="31"/>
      <c r="H12" s="31"/>
      <c r="I12" s="53"/>
    </row>
    <row r="13" spans="2:9" ht="12.75">
      <c r="B13" s="23" t="s">
        <v>45</v>
      </c>
      <c r="D13" s="88">
        <v>493</v>
      </c>
      <c r="F13" s="40" t="s">
        <v>76</v>
      </c>
      <c r="G13" s="31"/>
      <c r="H13" s="31"/>
      <c r="I13" s="53"/>
    </row>
    <row r="14" spans="2:9" ht="12.75">
      <c r="B14" s="23" t="s">
        <v>62</v>
      </c>
      <c r="D14" s="88">
        <v>487</v>
      </c>
      <c r="F14" s="40" t="s">
        <v>77</v>
      </c>
      <c r="G14" s="31"/>
      <c r="H14" s="31"/>
      <c r="I14" s="53"/>
    </row>
    <row r="15" spans="4:9" ht="13.5" thickBot="1">
      <c r="D15" s="88"/>
      <c r="F15" s="56" t="s">
        <v>78</v>
      </c>
      <c r="G15" s="44"/>
      <c r="H15" s="50"/>
      <c r="I15" s="51"/>
    </row>
    <row r="16" spans="2:4" ht="12.75">
      <c r="B16" s="25" t="s">
        <v>47</v>
      </c>
      <c r="D16" s="88"/>
    </row>
    <row r="17" spans="2:6" ht="12.75">
      <c r="B17" s="23" t="s">
        <v>48</v>
      </c>
      <c r="D17" s="89">
        <v>1.9648470181160702</v>
      </c>
      <c r="F17" s="11" t="s">
        <v>102</v>
      </c>
    </row>
    <row r="18" spans="6:8" ht="12.75">
      <c r="F18" s="92" t="s">
        <v>103</v>
      </c>
      <c r="G18" s="93">
        <f>G3+H3*'S counter'!E3</f>
        <v>0.1377338715779382</v>
      </c>
      <c r="H18" s="11" t="s">
        <v>104</v>
      </c>
    </row>
  </sheetData>
  <sheetProtection/>
  <printOptions/>
  <pageMargins left="0.75" right="0.75" top="1" bottom="1" header="0.5" footer="0.5"/>
  <pageSetup orientation="portrait" paperSize="9"/>
  <headerFooter alignWithMargins="0">
    <oddHeader>&amp;C&amp;A</oddHeader>
    <oddFooter>&amp;CPage &amp;P</oddFooter>
  </headerFooter>
  <legacyDrawing r:id="rId2"/>
</worksheet>
</file>

<file path=xl/worksheets/sheet8.xml><?xml version="1.0" encoding="utf-8"?>
<worksheet xmlns="http://schemas.openxmlformats.org/spreadsheetml/2006/main" xmlns:r="http://schemas.openxmlformats.org/officeDocument/2006/relationships">
  <dimension ref="A1:AB17"/>
  <sheetViews>
    <sheetView zoomScalePageLayoutView="0" workbookViewId="0" topLeftCell="A1">
      <selection activeCell="B1" sqref="B1"/>
    </sheetView>
  </sheetViews>
  <sheetFormatPr defaultColWidth="9.140625" defaultRowHeight="12.75"/>
  <cols>
    <col min="1" max="1" width="1.7109375" style="0" customWidth="1"/>
    <col min="2" max="2" width="17.7109375" style="0" customWidth="1"/>
    <col min="3" max="8" width="10.7109375" style="0" customWidth="1"/>
    <col min="9" max="9" width="12.00390625" style="0" customWidth="1"/>
    <col min="10" max="28" width="10.7109375" style="0" customWidth="1"/>
  </cols>
  <sheetData>
    <row r="1" spans="1:2" ht="12.75">
      <c r="A1" s="23"/>
      <c r="B1" s="23" t="s">
        <v>69</v>
      </c>
    </row>
    <row r="2" spans="3:28" ht="12.75">
      <c r="C2" s="22" t="s">
        <v>50</v>
      </c>
      <c r="D2" s="3" t="s">
        <v>11</v>
      </c>
      <c r="E2" s="22"/>
      <c r="F2" s="22"/>
      <c r="G2" s="22"/>
      <c r="H2" s="22"/>
      <c r="I2" s="22"/>
      <c r="J2" s="22"/>
      <c r="K2" s="22"/>
      <c r="L2" s="22"/>
      <c r="M2" s="22"/>
      <c r="N2" s="22"/>
      <c r="O2" s="22"/>
      <c r="P2" s="22"/>
      <c r="Q2" s="22"/>
      <c r="R2" s="22"/>
      <c r="S2" s="22"/>
      <c r="T2" s="22"/>
      <c r="U2" s="22"/>
      <c r="V2" s="22"/>
      <c r="W2" s="22"/>
      <c r="X2" s="22"/>
      <c r="Y2" s="22"/>
      <c r="Z2" s="22"/>
      <c r="AA2" s="22"/>
      <c r="AB2" s="22"/>
    </row>
    <row r="3" spans="2:4" ht="12.75">
      <c r="B3" s="25" t="s">
        <v>51</v>
      </c>
      <c r="C3" s="102">
        <v>4481.7191011235955</v>
      </c>
      <c r="D3" s="102">
        <v>413.49020120198475</v>
      </c>
    </row>
    <row r="4" spans="2:4" ht="12.75">
      <c r="B4" s="25" t="s">
        <v>52</v>
      </c>
      <c r="C4" s="102">
        <v>73.42817551096361</v>
      </c>
      <c r="D4" s="102">
        <v>104.74481547929385</v>
      </c>
    </row>
    <row r="5" spans="2:28" ht="12.75">
      <c r="B5" s="25" t="s">
        <v>53</v>
      </c>
      <c r="C5" s="103">
        <v>61.035414130021884</v>
      </c>
      <c r="D5" s="103">
        <v>3.947595872024084</v>
      </c>
      <c r="E5" s="26"/>
      <c r="F5" s="26"/>
      <c r="G5" s="26"/>
      <c r="H5" s="26"/>
      <c r="I5" s="26"/>
      <c r="J5" s="26"/>
      <c r="K5" s="26"/>
      <c r="L5" s="26"/>
      <c r="M5" s="26"/>
      <c r="N5" s="26"/>
      <c r="O5" s="26"/>
      <c r="P5" s="26"/>
      <c r="Q5" s="26"/>
      <c r="R5" s="26"/>
      <c r="S5" s="26"/>
      <c r="T5" s="26"/>
      <c r="U5" s="26"/>
      <c r="V5" s="26"/>
      <c r="W5" s="26"/>
      <c r="X5" s="26"/>
      <c r="Y5" s="26"/>
      <c r="Z5" s="26"/>
      <c r="AA5" s="26"/>
      <c r="AB5" s="26"/>
    </row>
    <row r="6" spans="2:28" ht="12.75">
      <c r="B6" s="34" t="s">
        <v>54</v>
      </c>
      <c r="C6" s="104">
        <v>5.6731776804116205E-188</v>
      </c>
      <c r="D6" s="104">
        <v>9.553948216767648E-05</v>
      </c>
      <c r="E6" s="35"/>
      <c r="F6" s="35"/>
      <c r="G6" s="35"/>
      <c r="H6" s="35"/>
      <c r="I6" s="35"/>
      <c r="J6" s="35"/>
      <c r="K6" s="35"/>
      <c r="L6" s="35"/>
      <c r="M6" s="35"/>
      <c r="N6" s="35"/>
      <c r="O6" s="35"/>
      <c r="P6" s="35"/>
      <c r="Q6" s="35"/>
      <c r="R6" s="35"/>
      <c r="S6" s="35"/>
      <c r="T6" s="35"/>
      <c r="U6" s="35"/>
      <c r="V6" s="35"/>
      <c r="W6" s="35"/>
      <c r="X6" s="35"/>
      <c r="Y6" s="35"/>
      <c r="Z6" s="35"/>
      <c r="AA6" s="35"/>
      <c r="AB6" s="35"/>
    </row>
    <row r="7" spans="2:28" ht="12.75">
      <c r="B7" s="25" t="s">
        <v>55</v>
      </c>
      <c r="C7" s="102"/>
      <c r="D7" s="103">
        <v>0.2070287191769533</v>
      </c>
      <c r="E7" s="26"/>
      <c r="F7" s="26"/>
      <c r="G7" s="26"/>
      <c r="H7" s="26"/>
      <c r="I7" s="26"/>
      <c r="J7" s="26"/>
      <c r="K7" s="26"/>
      <c r="L7" s="26"/>
      <c r="M7" s="26"/>
      <c r="N7" s="26"/>
      <c r="O7" s="26"/>
      <c r="P7" s="26"/>
      <c r="Q7" s="26"/>
      <c r="R7" s="26"/>
      <c r="S7" s="26"/>
      <c r="T7" s="26"/>
      <c r="U7" s="26"/>
      <c r="V7" s="26"/>
      <c r="W7" s="26"/>
      <c r="X7" s="26"/>
      <c r="Y7" s="26"/>
      <c r="Z7" s="26"/>
      <c r="AA7" s="26"/>
      <c r="AB7" s="26"/>
    </row>
    <row r="8" spans="3:4" ht="13.5" thickBot="1">
      <c r="C8" s="102"/>
      <c r="D8" s="102"/>
    </row>
    <row r="9" spans="2:9" ht="12.75">
      <c r="B9" s="25" t="s">
        <v>56</v>
      </c>
      <c r="C9" s="102"/>
      <c r="D9" s="102">
        <v>979.6540505089845</v>
      </c>
      <c r="F9" s="36" t="s">
        <v>64</v>
      </c>
      <c r="G9" s="37"/>
      <c r="H9" s="37"/>
      <c r="I9" s="38"/>
    </row>
    <row r="10" spans="2:9" ht="12.75">
      <c r="B10" s="34" t="s">
        <v>57</v>
      </c>
      <c r="C10" s="102"/>
      <c r="D10" s="105">
        <v>0.04286089056404663</v>
      </c>
      <c r="E10" s="39"/>
      <c r="F10" s="40" t="s">
        <v>79</v>
      </c>
      <c r="G10" s="41"/>
      <c r="H10" s="52"/>
      <c r="I10" s="53"/>
    </row>
    <row r="11" spans="2:9" ht="12.75">
      <c r="B11" s="34" t="s">
        <v>59</v>
      </c>
      <c r="C11" s="102"/>
      <c r="D11" s="105">
        <v>0.0401104908242883</v>
      </c>
      <c r="E11" s="39"/>
      <c r="F11" s="40"/>
      <c r="G11" s="41"/>
      <c r="H11" s="52"/>
      <c r="I11" s="53"/>
    </row>
    <row r="12" spans="3:9" ht="12.75">
      <c r="C12" s="102"/>
      <c r="D12" s="102"/>
      <c r="F12" s="40" t="s">
        <v>80</v>
      </c>
      <c r="G12" s="31"/>
      <c r="H12" s="31"/>
      <c r="I12" s="53"/>
    </row>
    <row r="13" spans="2:9" ht="12.75">
      <c r="B13" s="23" t="s">
        <v>45</v>
      </c>
      <c r="C13" s="102"/>
      <c r="D13" s="102">
        <v>350</v>
      </c>
      <c r="F13" s="40" t="s">
        <v>81</v>
      </c>
      <c r="G13" s="31"/>
      <c r="H13" s="31"/>
      <c r="I13" s="53"/>
    </row>
    <row r="14" spans="2:9" ht="13.5" thickBot="1">
      <c r="B14" s="23" t="s">
        <v>62</v>
      </c>
      <c r="C14" s="102"/>
      <c r="D14" s="102">
        <v>348</v>
      </c>
      <c r="F14" s="43" t="s">
        <v>68</v>
      </c>
      <c r="G14" s="50"/>
      <c r="H14" s="50"/>
      <c r="I14" s="51"/>
    </row>
    <row r="15" spans="3:7" ht="12.75">
      <c r="C15" s="102"/>
      <c r="D15" s="102"/>
      <c r="F15" s="49"/>
      <c r="G15" s="46"/>
    </row>
    <row r="16" spans="2:4" ht="12.75">
      <c r="B16" s="25" t="s">
        <v>47</v>
      </c>
      <c r="C16" s="102"/>
      <c r="D16" s="102"/>
    </row>
    <row r="17" spans="2:4" ht="12.75">
      <c r="B17" s="23" t="s">
        <v>48</v>
      </c>
      <c r="C17" s="102"/>
      <c r="D17" s="103">
        <v>1.9668041527947784</v>
      </c>
    </row>
  </sheetData>
  <sheetProtection/>
  <printOptions/>
  <pageMargins left="0.75" right="0.75" top="1" bottom="1" header="0.5" footer="0.5"/>
  <pageSetup orientation="portrait" paperSize="9"/>
  <headerFooter alignWithMargins="0">
    <oddHeader>&amp;C&amp;A</oddHeader>
    <oddFooter>&amp;CPage &amp;P</oddFooter>
  </headerFooter>
  <legacyDrawing r:id="rId2"/>
</worksheet>
</file>

<file path=xl/worksheets/sheet9.xml><?xml version="1.0" encoding="utf-8"?>
<worksheet xmlns="http://schemas.openxmlformats.org/spreadsheetml/2006/main" xmlns:r="http://schemas.openxmlformats.org/officeDocument/2006/relationships">
  <dimension ref="A1:AB19"/>
  <sheetViews>
    <sheetView zoomScalePageLayoutView="0" workbookViewId="0" topLeftCell="A1">
      <selection activeCell="B1" sqref="B1"/>
    </sheetView>
  </sheetViews>
  <sheetFormatPr defaultColWidth="9.140625" defaultRowHeight="12.75"/>
  <cols>
    <col min="1" max="1" width="1.7109375" style="0" customWidth="1"/>
    <col min="2" max="2" width="17.7109375" style="0" customWidth="1"/>
    <col min="3" max="8" width="10.7109375" style="0" customWidth="1"/>
    <col min="9" max="9" width="11.8515625" style="0" customWidth="1"/>
    <col min="10" max="28" width="10.7109375" style="0" customWidth="1"/>
  </cols>
  <sheetData>
    <row r="1" spans="1:2" ht="12.75">
      <c r="A1" s="23"/>
      <c r="B1" s="23" t="s">
        <v>63</v>
      </c>
    </row>
    <row r="2" spans="3:28" ht="12.75">
      <c r="C2" s="22" t="s">
        <v>50</v>
      </c>
      <c r="D2" s="3" t="s">
        <v>10</v>
      </c>
      <c r="E2" s="3" t="s">
        <v>20</v>
      </c>
      <c r="F2" s="22"/>
      <c r="G2" s="22"/>
      <c r="H2" s="22"/>
      <c r="I2" s="22"/>
      <c r="J2" s="22"/>
      <c r="K2" s="22"/>
      <c r="L2" s="22"/>
      <c r="M2" s="22"/>
      <c r="N2" s="22"/>
      <c r="O2" s="22"/>
      <c r="P2" s="22"/>
      <c r="Q2" s="22"/>
      <c r="R2" s="22"/>
      <c r="S2" s="22"/>
      <c r="T2" s="22"/>
      <c r="U2" s="22"/>
      <c r="V2" s="22"/>
      <c r="W2" s="22"/>
      <c r="X2" s="22"/>
      <c r="Y2" s="22"/>
      <c r="Z2" s="22"/>
      <c r="AA2" s="22"/>
      <c r="AB2" s="22"/>
    </row>
    <row r="3" spans="2:5" ht="12.75">
      <c r="B3" s="25" t="s">
        <v>51</v>
      </c>
      <c r="C3" s="98">
        <v>3935.659463377102</v>
      </c>
      <c r="D3" s="98">
        <v>-191.36926945528194</v>
      </c>
      <c r="E3" s="98">
        <v>-0.25023479427168915</v>
      </c>
    </row>
    <row r="4" spans="2:5" ht="12.75">
      <c r="B4" s="25" t="s">
        <v>52</v>
      </c>
      <c r="C4" s="98">
        <v>224.01344294218998</v>
      </c>
      <c r="D4" s="98">
        <v>90.41579989630796</v>
      </c>
      <c r="E4" s="98">
        <v>0.045202589378634125</v>
      </c>
    </row>
    <row r="5" spans="2:28" ht="12.75">
      <c r="B5" s="25" t="s">
        <v>53</v>
      </c>
      <c r="C5" s="99">
        <v>17.568853956647406</v>
      </c>
      <c r="D5" s="99">
        <v>-2.116546772519305</v>
      </c>
      <c r="E5" s="99">
        <v>-5.5358508818073915</v>
      </c>
      <c r="F5" s="26"/>
      <c r="G5" s="26"/>
      <c r="H5" s="26"/>
      <c r="I5" s="26"/>
      <c r="J5" s="26"/>
      <c r="K5" s="26"/>
      <c r="L5" s="26"/>
      <c r="M5" s="26"/>
      <c r="N5" s="26"/>
      <c r="O5" s="26"/>
      <c r="P5" s="26"/>
      <c r="Q5" s="26"/>
      <c r="R5" s="26"/>
      <c r="S5" s="26"/>
      <c r="T5" s="26"/>
      <c r="U5" s="26"/>
      <c r="V5" s="26"/>
      <c r="W5" s="26"/>
      <c r="X5" s="26"/>
      <c r="Y5" s="26"/>
      <c r="Z5" s="26"/>
      <c r="AA5" s="26"/>
      <c r="AB5" s="26"/>
    </row>
    <row r="6" spans="2:28" ht="12.75">
      <c r="B6" s="34" t="s">
        <v>54</v>
      </c>
      <c r="C6" s="100">
        <v>7.023461436211141E-50</v>
      </c>
      <c r="D6" s="100">
        <v>0.035009784836422225</v>
      </c>
      <c r="E6" s="100">
        <v>6.11961468461686E-08</v>
      </c>
      <c r="F6" s="35"/>
      <c r="G6" s="35"/>
      <c r="H6" s="35"/>
      <c r="I6" s="35"/>
      <c r="J6" s="35"/>
      <c r="K6" s="35"/>
      <c r="L6" s="35"/>
      <c r="M6" s="35"/>
      <c r="N6" s="35"/>
      <c r="O6" s="35"/>
      <c r="P6" s="35"/>
      <c r="Q6" s="35"/>
      <c r="R6" s="35"/>
      <c r="S6" s="35"/>
      <c r="T6" s="35"/>
      <c r="U6" s="35"/>
      <c r="V6" s="35"/>
      <c r="W6" s="35"/>
      <c r="X6" s="35"/>
      <c r="Y6" s="35"/>
      <c r="Z6" s="35"/>
      <c r="AA6" s="35"/>
      <c r="AB6" s="35"/>
    </row>
    <row r="7" spans="2:28" ht="12.75">
      <c r="B7" s="25" t="s">
        <v>55</v>
      </c>
      <c r="C7" s="98"/>
      <c r="D7" s="99">
        <v>-0.10856723471750719</v>
      </c>
      <c r="E7" s="99">
        <v>-0.28395877183045837</v>
      </c>
      <c r="F7" s="26"/>
      <c r="G7" s="26"/>
      <c r="H7" s="26"/>
      <c r="I7" s="26"/>
      <c r="J7" s="26"/>
      <c r="K7" s="26"/>
      <c r="L7" s="26"/>
      <c r="M7" s="26"/>
      <c r="N7" s="26"/>
      <c r="O7" s="26"/>
      <c r="P7" s="26"/>
      <c r="Q7" s="26"/>
      <c r="R7" s="26"/>
      <c r="S7" s="26"/>
      <c r="T7" s="26"/>
      <c r="U7" s="26"/>
      <c r="V7" s="26"/>
      <c r="W7" s="26"/>
      <c r="X7" s="26"/>
      <c r="Y7" s="26"/>
      <c r="Z7" s="26"/>
      <c r="AA7" s="26"/>
      <c r="AB7" s="26"/>
    </row>
    <row r="8" ht="13.5" thickBot="1"/>
    <row r="9" spans="2:9" ht="12.75">
      <c r="B9" s="25" t="s">
        <v>56</v>
      </c>
      <c r="D9" s="98">
        <v>843.3090029270907</v>
      </c>
      <c r="F9" s="36" t="s">
        <v>64</v>
      </c>
      <c r="G9" s="37"/>
      <c r="H9" s="37"/>
      <c r="I9" s="38"/>
    </row>
    <row r="10" spans="2:9" ht="12.75">
      <c r="B10" s="34" t="s">
        <v>57</v>
      </c>
      <c r="D10" s="101">
        <v>0.08931438947497217</v>
      </c>
      <c r="E10" s="39"/>
      <c r="F10" s="40" t="s">
        <v>79</v>
      </c>
      <c r="G10" s="41"/>
      <c r="H10" s="52"/>
      <c r="I10" s="53"/>
    </row>
    <row r="11" spans="2:9" ht="12.75">
      <c r="B11" s="34" t="s">
        <v>59</v>
      </c>
      <c r="D11" s="101">
        <v>0.08406548105696043</v>
      </c>
      <c r="E11" s="39"/>
      <c r="F11" s="40"/>
      <c r="G11" s="41"/>
      <c r="H11" s="52"/>
      <c r="I11" s="53"/>
    </row>
    <row r="12" spans="4:9" ht="12.75">
      <c r="D12" s="98"/>
      <c r="F12" s="40" t="s">
        <v>82</v>
      </c>
      <c r="G12" s="41"/>
      <c r="H12" s="41"/>
      <c r="I12" s="53"/>
    </row>
    <row r="13" spans="2:9" ht="12.75">
      <c r="B13" s="23" t="s">
        <v>45</v>
      </c>
      <c r="D13" s="98">
        <v>350</v>
      </c>
      <c r="F13" s="40" t="s">
        <v>71</v>
      </c>
      <c r="G13" s="41"/>
      <c r="H13" s="52"/>
      <c r="I13" s="53"/>
    </row>
    <row r="14" spans="2:9" ht="12.75">
      <c r="B14" s="23" t="s">
        <v>62</v>
      </c>
      <c r="D14" s="98">
        <v>347</v>
      </c>
      <c r="F14" s="40" t="s">
        <v>72</v>
      </c>
      <c r="G14" s="41"/>
      <c r="H14" s="55"/>
      <c r="I14" s="53"/>
    </row>
    <row r="15" spans="4:9" ht="12.75">
      <c r="D15" s="98"/>
      <c r="F15" s="87" t="s">
        <v>107</v>
      </c>
      <c r="G15" s="41"/>
      <c r="H15" s="31"/>
      <c r="I15" s="53"/>
    </row>
    <row r="16" spans="2:9" ht="12.75">
      <c r="B16" s="25" t="s">
        <v>47</v>
      </c>
      <c r="D16" s="98"/>
      <c r="F16" s="40"/>
      <c r="G16" s="31"/>
      <c r="H16" s="31"/>
      <c r="I16" s="53"/>
    </row>
    <row r="17" spans="2:9" ht="12.75">
      <c r="B17" s="23" t="s">
        <v>48</v>
      </c>
      <c r="D17" s="99">
        <v>1.9668239331250827</v>
      </c>
      <c r="F17" s="40" t="s">
        <v>83</v>
      </c>
      <c r="G17" s="31"/>
      <c r="H17" s="31"/>
      <c r="I17" s="53"/>
    </row>
    <row r="18" spans="6:9" ht="12.75">
      <c r="F18" s="40" t="s">
        <v>84</v>
      </c>
      <c r="G18" s="31"/>
      <c r="H18" s="31"/>
      <c r="I18" s="53"/>
    </row>
    <row r="19" spans="6:9" ht="13.5" thickBot="1">
      <c r="F19" s="43" t="s">
        <v>85</v>
      </c>
      <c r="G19" s="50"/>
      <c r="H19" s="50"/>
      <c r="I19" s="51"/>
    </row>
  </sheetData>
  <sheetProtection/>
  <printOptions/>
  <pageMargins left="0.75" right="0.75" top="1" bottom="1" header="0.5" footer="0.5"/>
  <pageSetup orientation="portrait" paperSize="9"/>
  <headerFooter alignWithMargins="0">
    <oddHeader>&amp;C&amp;A</oddHeader>
    <oddFooter>&amp;CPage &amp;P</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Bob</dc:creator>
  <cp:keywords/>
  <dc:description/>
  <cp:lastModifiedBy>Bob Weber</cp:lastModifiedBy>
  <dcterms:created xsi:type="dcterms:W3CDTF">2004-04-30T18:32:47Z</dcterms:created>
  <dcterms:modified xsi:type="dcterms:W3CDTF">2016-05-03T16:49:12Z</dcterms:modified>
  <cp:category/>
  <cp:version/>
  <cp:contentType/>
  <cp:contentStatus/>
</cp:coreProperties>
</file>