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ECS-430\"/>
    </mc:Choice>
  </mc:AlternateContent>
  <bookViews>
    <workbookView xWindow="0" yWindow="0" windowWidth="21600" windowHeight="10320"/>
  </bookViews>
  <sheets>
    <sheet name="The universe" sheetId="6" r:id="rId1"/>
    <sheet name="An event" sheetId="5" r:id="rId2"/>
    <sheet name="And" sheetId="2" r:id="rId3"/>
    <sheet name="Or" sheetId="7" r:id="rId4"/>
    <sheet name="Summary" sheetId="9" r:id="rId5"/>
    <sheet name="Example" sheetId="8" r:id="rId6"/>
  </sheets>
  <calcPr calcId="152511"/>
</workbook>
</file>

<file path=xl/calcChain.xml><?xml version="1.0" encoding="utf-8"?>
<calcChain xmlns="http://schemas.openxmlformats.org/spreadsheetml/2006/main">
  <c r="L15" i="2" l="1"/>
  <c r="I15" i="2"/>
  <c r="K6" i="2"/>
  <c r="H6" i="2"/>
  <c r="K14" i="5"/>
  <c r="H25" i="2"/>
  <c r="H14" i="5"/>
</calcChain>
</file>

<file path=xl/sharedStrings.xml><?xml version="1.0" encoding="utf-8"?>
<sst xmlns="http://schemas.openxmlformats.org/spreadsheetml/2006/main" count="134" uniqueCount="127">
  <si>
    <t>"Either A, or B, or both"
shorter: "A or B"</t>
  </si>
  <si>
    <t>A∩B
"A and B"</t>
  </si>
  <si>
    <r>
      <t>A</t>
    </r>
    <r>
      <rPr>
        <b/>
        <vertAlign val="superscript"/>
        <sz val="10"/>
        <rFont val="Arial"/>
        <family val="2"/>
      </rPr>
      <t>c</t>
    </r>
    <r>
      <rPr>
        <b/>
        <sz val="10"/>
        <rFont val="Arial"/>
        <family val="2"/>
      </rPr>
      <t>∩B</t>
    </r>
    <r>
      <rPr>
        <b/>
        <vertAlign val="super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  "not A and not B"</t>
    </r>
  </si>
  <si>
    <r>
      <t>A</t>
    </r>
    <r>
      <rPr>
        <sz val="10"/>
        <rFont val="Arial"/>
        <family val="2"/>
      </rPr>
      <t>U</t>
    </r>
    <r>
      <rPr>
        <b/>
        <sz val="10"/>
        <rFont val="Arial"/>
        <family val="2"/>
      </rPr>
      <t>B</t>
    </r>
  </si>
  <si>
    <r>
      <t>(A</t>
    </r>
    <r>
      <rPr>
        <sz val="10"/>
        <rFont val="Arial"/>
        <family val="2"/>
      </rPr>
      <t>U</t>
    </r>
    <r>
      <rPr>
        <b/>
        <sz val="10"/>
        <rFont val="Arial"/>
        <family val="2"/>
      </rPr>
      <t>B)</t>
    </r>
    <r>
      <rPr>
        <b/>
        <vertAlign val="super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   "neither A nor B"</t>
    </r>
  </si>
  <si>
    <t>Conjunctions</t>
  </si>
  <si>
    <t>Disjunctions</t>
  </si>
  <si>
    <t>the event A
"A happens"</t>
  </si>
  <si>
    <r>
      <t>A-B = A∩B</t>
    </r>
    <r>
      <rPr>
        <b/>
        <vertAlign val="superscript"/>
        <sz val="10"/>
        <rFont val="Arial"/>
        <family val="2"/>
      </rPr>
      <t>c</t>
    </r>
  </si>
  <si>
    <r>
      <t>B-A = B∩A</t>
    </r>
    <r>
      <rPr>
        <b/>
        <vertAlign val="superscript"/>
        <sz val="10"/>
        <rFont val="Arial"/>
        <family val="2"/>
      </rPr>
      <t>c</t>
    </r>
  </si>
  <si>
    <t>To each elementary event is attached a "probability," which represents</t>
  </si>
  <si>
    <t>the universe (all possible worlds)</t>
  </si>
  <si>
    <t>The Language of Probability</t>
  </si>
  <si>
    <t>The "universe" consists of all the "elementary events," precisely one of</t>
  </si>
  <si>
    <t>which will actually occur.</t>
  </si>
  <si>
    <t>For example, a five-card hand is dealt from a deck of 52 cards. There are</t>
  </si>
  <si>
    <t>2,598,960 different hands which might be dealt, and the dealing of any</t>
  </si>
  <si>
    <t>one of them could be considered an elementary event.</t>
  </si>
  <si>
    <t>the relative likelihood of that occurrence. These probabilities are all</t>
  </si>
  <si>
    <t>non-negative, and sum to 1. In the example, assuming a fair deal, it</t>
  </si>
  <si>
    <t>makes sense to assign equal probabilities to all possible deals, so each</t>
  </si>
  <si>
    <t>An "event" is a set of elementary events, and is said to "happen" if the</t>
  </si>
  <si>
    <t>actual elementary event which occurs is in that set.</t>
  </si>
  <si>
    <t>The probability of an event is the sum of the probabilities of the elementary</t>
  </si>
  <si>
    <t>events which would lead to the event happening.</t>
  </si>
  <si>
    <t>In our five-card example, let A represent the event "the hand contains at</t>
  </si>
  <si>
    <t>=</t>
  </si>
  <si>
    <t>Events</t>
  </si>
  <si>
    <t>least one ace."</t>
  </si>
  <si>
    <t>There are 886,656 hands containing at least one ace. Therefore,</t>
  </si>
  <si>
    <r>
      <t>If A is any event, the complement of A (symbolically, A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>) is the event that</t>
    </r>
  </si>
  <si>
    <t>A doesn't happen, i.e., that the elementary event which occurs does not</t>
  </si>
  <si>
    <t>lie in the set A.</t>
  </si>
  <si>
    <t>.</t>
  </si>
  <si>
    <t>an elementary event</t>
  </si>
  <si>
    <t xml:space="preserve">Pr(A)  =  886,656 / 2,598,960  = </t>
  </si>
  <si>
    <r>
      <t>Clearly, Pr(A) + Pr(A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>) = 1 . Either A happens, or it doesn't.</t>
    </r>
  </si>
  <si>
    <r>
      <t>the event A</t>
    </r>
    <r>
      <rPr>
        <b/>
        <vertAlign val="superscript"/>
        <sz val="10"/>
        <rFont val="Arial"/>
        <family val="2"/>
      </rPr>
      <t>c</t>
    </r>
    <r>
      <rPr>
        <b/>
        <sz val="10"/>
        <rFont val="Arial"/>
        <family val="2"/>
      </rPr>
      <t xml:space="preserve">
'"A doesn't happen"
shorter: "not A"</t>
    </r>
  </si>
  <si>
    <t>"And"</t>
  </si>
  <si>
    <t>575,757 hands containing no clubs,</t>
  </si>
  <si>
    <t xml:space="preserve">Pr(B)  =  575,757 / 2,598,960  = </t>
  </si>
  <si>
    <t>Let B represent the event "the hand contains no clubs." Since there are</t>
  </si>
  <si>
    <t>The event "A and B both happen" is represented symbolically as A∩B</t>
  </si>
  <si>
    <t>set constituting B).</t>
  </si>
  <si>
    <t>one ace. Therefore</t>
  </si>
  <si>
    <t>Pr(A∩B)  =  198,765 / 2,598,960  =</t>
  </si>
  <si>
    <t xml:space="preserve">  "A and not B"</t>
  </si>
  <si>
    <t xml:space="preserve">"B and not A" </t>
  </si>
  <si>
    <r>
      <t>The event "A happens, but B doesn't" is just A∩B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, which is sometimes</t>
    </r>
  </si>
  <si>
    <t>written as  A-B.</t>
  </si>
  <si>
    <r>
      <t>Pr(A∩B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 xml:space="preserve">) = Pr(A) - Pr(A∩B) = </t>
    </r>
  </si>
  <si>
    <t>"Or"</t>
  </si>
  <si>
    <t>The event that either A or B (or both - the "or" is inclusive) happens is</t>
  </si>
  <si>
    <t>denoted by AUB. If we add together all cases where A happens, and all</t>
  </si>
  <si>
    <t>cases where B happens, then the cases where both A and B happen get</t>
  </si>
  <si>
    <t>counted twice. Therefore,</t>
  </si>
  <si>
    <t>Pr(AUB) = Pr(A) + Pr(B) - Pr(A∩B) .</t>
  </si>
  <si>
    <t>As well, by comparing this chart with the previous one, we see that</t>
  </si>
  <si>
    <r>
      <t>Therefore, since Pr( (AUB)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 xml:space="preserve"> ) = 1 - Pr(AUB),</t>
    </r>
  </si>
  <si>
    <r>
      <t>Pr(AUB) = 1 - Pr(A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>∩B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>) .</t>
    </r>
  </si>
  <si>
    <r>
      <t>(AUB)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 xml:space="preserve"> = A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>∩B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 xml:space="preserve"> .</t>
    </r>
  </si>
  <si>
    <t>Summary</t>
  </si>
  <si>
    <t>A∩B</t>
  </si>
  <si>
    <r>
      <t>A∩B</t>
    </r>
    <r>
      <rPr>
        <b/>
        <vertAlign val="superscript"/>
        <sz val="10"/>
        <rFont val="Arial"/>
        <family val="2"/>
      </rPr>
      <t>c</t>
    </r>
  </si>
  <si>
    <r>
      <t>B∩A</t>
    </r>
    <r>
      <rPr>
        <b/>
        <vertAlign val="superscript"/>
        <sz val="10"/>
        <rFont val="Arial"/>
        <family val="2"/>
      </rPr>
      <t>c</t>
    </r>
  </si>
  <si>
    <t>A</t>
  </si>
  <si>
    <t>B</t>
  </si>
  <si>
    <r>
      <t>A</t>
    </r>
    <r>
      <rPr>
        <b/>
        <vertAlign val="superscript"/>
        <sz val="10"/>
        <rFont val="Arial"/>
        <family val="2"/>
      </rPr>
      <t>c</t>
    </r>
    <r>
      <rPr>
        <b/>
        <sz val="10"/>
        <rFont val="Arial"/>
        <family val="2"/>
      </rPr>
      <t>∩B</t>
    </r>
    <r>
      <rPr>
        <b/>
        <vertAlign val="superscript"/>
        <sz val="10"/>
        <rFont val="Arial"/>
        <family val="2"/>
      </rPr>
      <t>c</t>
    </r>
  </si>
  <si>
    <t>Examining the diagram to the right, we see seven events, any one of</t>
  </si>
  <si>
    <t>which might be of interest.</t>
  </si>
  <si>
    <t>the probabilities of these events together:</t>
  </si>
  <si>
    <t>Pr(AUB) = Pr(A) + Pr(B) - Pr(A∩B)</t>
  </si>
  <si>
    <r>
      <t>Pr(A) = Pr(A∩B) + Pr(A∩B</t>
    </r>
    <r>
      <rPr>
        <vertAlign val="superscript"/>
        <sz val="10"/>
        <rFont val="Arial"/>
      </rPr>
      <t>c</t>
    </r>
    <r>
      <rPr>
        <sz val="10"/>
        <rFont val="Arial"/>
      </rPr>
      <t>)</t>
    </r>
  </si>
  <si>
    <r>
      <t>Pr(B) = Pr(B∩A) + Pr(B∩A</t>
    </r>
    <r>
      <rPr>
        <vertAlign val="superscript"/>
        <sz val="10"/>
        <rFont val="Arial"/>
      </rPr>
      <t>c</t>
    </r>
    <r>
      <rPr>
        <sz val="10"/>
        <rFont val="Arial"/>
      </rPr>
      <t>)</t>
    </r>
  </si>
  <si>
    <r>
      <t>Pr(AUB) = 1 - Pr(A</t>
    </r>
    <r>
      <rPr>
        <vertAlign val="superscript"/>
        <sz val="10"/>
        <rFont val="Arial"/>
      </rPr>
      <t>c</t>
    </r>
    <r>
      <rPr>
        <sz val="10"/>
        <rFont val="Arial"/>
      </rPr>
      <t>∩B</t>
    </r>
    <r>
      <rPr>
        <vertAlign val="superscript"/>
        <sz val="10"/>
        <rFont val="Arial"/>
      </rPr>
      <t>c</t>
    </r>
    <r>
      <rPr>
        <sz val="10"/>
        <rFont val="Arial"/>
      </rPr>
      <t>)</t>
    </r>
  </si>
  <si>
    <t>Why are these relationships of interest? Because, given the</t>
  </si>
  <si>
    <t>probabilities of any three of the seven events, these four relationships</t>
  </si>
  <si>
    <t>together determine all the other probabilities!</t>
  </si>
  <si>
    <t>For example, the first relationship can  be used to find the probability that</t>
  </si>
  <si>
    <r>
      <t>the dealt hand will contain at least one ace (A) and at least one club (B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>).</t>
    </r>
  </si>
  <si>
    <t>Example</t>
  </si>
  <si>
    <t>Most fatal automobile accidents involve a drunk driver, or a driver who</t>
  </si>
  <si>
    <t>was exceeding the legal speed limit. Of course, a number of these</t>
  </si>
  <si>
    <r>
      <t xml:space="preserve">accidents involve drunk drivers </t>
    </r>
    <r>
      <rPr>
        <i/>
        <sz val="10"/>
        <rFont val="Arial"/>
        <family val="2"/>
      </rPr>
      <t>and</t>
    </r>
    <r>
      <rPr>
        <sz val="10"/>
        <rFont val="Arial"/>
      </rPr>
      <t xml:space="preserve"> speeding.</t>
    </r>
  </si>
  <si>
    <t>Pr(A) = 68%</t>
  </si>
  <si>
    <t>Pr(B) = 55%</t>
  </si>
  <si>
    <t>Pr(A∩B) = 43%</t>
  </si>
  <si>
    <t>which become</t>
  </si>
  <si>
    <r>
      <t>68% = 43% + Pr(A∩B</t>
    </r>
    <r>
      <rPr>
        <vertAlign val="superscript"/>
        <sz val="10"/>
        <rFont val="Arial"/>
      </rPr>
      <t>c</t>
    </r>
    <r>
      <rPr>
        <sz val="10"/>
        <rFont val="Arial"/>
      </rPr>
      <t>)</t>
    </r>
  </si>
  <si>
    <r>
      <t>55% = 43% + Pr(B∩A</t>
    </r>
    <r>
      <rPr>
        <vertAlign val="superscript"/>
        <sz val="10"/>
        <rFont val="Arial"/>
      </rPr>
      <t>c</t>
    </r>
    <r>
      <rPr>
        <sz val="10"/>
        <rFont val="Arial"/>
      </rPr>
      <t>)</t>
    </r>
  </si>
  <si>
    <t>Pr(AUB) = 68% + 55% - 43% = 80%</t>
  </si>
  <si>
    <r>
      <t>80% = 1 - Pr(A</t>
    </r>
    <r>
      <rPr>
        <vertAlign val="superscript"/>
        <sz val="10"/>
        <rFont val="Arial"/>
      </rPr>
      <t>c</t>
    </r>
    <r>
      <rPr>
        <sz val="10"/>
        <rFont val="Arial"/>
      </rPr>
      <t>∩B</t>
    </r>
    <r>
      <rPr>
        <vertAlign val="superscript"/>
        <sz val="10"/>
        <rFont val="Arial"/>
      </rPr>
      <t>c</t>
    </r>
    <r>
      <rPr>
        <sz val="10"/>
        <rFont val="Arial"/>
      </rPr>
      <t>)</t>
    </r>
  </si>
  <si>
    <t>Therefore, for example, the probability that the accident involved neither</t>
  </si>
  <si>
    <t>Assume that you already know that 68% of all fatal automobile accidents</t>
  </si>
  <si>
    <t>involve drunk drivers (and possibly speeding as well, but possibly not),</t>
  </si>
  <si>
    <t>55% involve speeding (and possibly a drunk driver, but possibly not), and</t>
  </si>
  <si>
    <t>43% involve drunk drivers and speeding.</t>
  </si>
  <si>
    <t>Consider a particular fatal accident, selected at random. If A = "the</t>
  </si>
  <si>
    <t>accident involved a drunk driver," and B = "the accident involved</t>
  </si>
  <si>
    <t>speeding," then what we know is</t>
  </si>
  <si>
    <t>a drunk driver nor speeding is 20%. And the probability that it involved</t>
  </si>
  <si>
    <t>speeding, but no drunk driver, is only 12%.</t>
  </si>
  <si>
    <t>Do notice that, while the rules can be applied "algebraically," their</t>
  </si>
  <si>
    <t>application in the context of the diagram is quite simple.</t>
  </si>
  <si>
    <t>Recall the four rules from the previous page:</t>
  </si>
  <si>
    <t>Browsing back over the last two tabs, we find four relationships tying</t>
  </si>
  <si>
    <r>
      <t>e.g. [</t>
    </r>
    <r>
      <rPr>
        <sz val="10"/>
        <color indexed="10"/>
        <rFont val="Arial"/>
        <family val="2"/>
      </rPr>
      <t>♥</t>
    </r>
    <r>
      <rPr>
        <sz val="10"/>
        <rFont val="Arial"/>
      </rPr>
      <t>2,</t>
    </r>
    <r>
      <rPr>
        <sz val="10"/>
        <rFont val="Arial"/>
        <family val="2"/>
      </rPr>
      <t>♠</t>
    </r>
    <r>
      <rPr>
        <sz val="10"/>
        <rFont val="Arial"/>
      </rPr>
      <t>3,</t>
    </r>
    <r>
      <rPr>
        <sz val="10"/>
        <color indexed="10"/>
        <rFont val="Arial"/>
        <family val="2"/>
      </rPr>
      <t>♥</t>
    </r>
    <r>
      <rPr>
        <sz val="10"/>
        <rFont val="Arial"/>
      </rPr>
      <t>7,</t>
    </r>
    <r>
      <rPr>
        <sz val="10"/>
        <rFont val="Arial"/>
        <family val="2"/>
      </rPr>
      <t>♣9</t>
    </r>
    <r>
      <rPr>
        <sz val="10"/>
        <rFont val="Arial"/>
      </rPr>
      <t>,</t>
    </r>
    <r>
      <rPr>
        <sz val="10"/>
        <color indexed="10"/>
        <rFont val="Arial"/>
        <family val="2"/>
      </rPr>
      <t>♦</t>
    </r>
    <r>
      <rPr>
        <sz val="10"/>
        <rFont val="Arial"/>
        <family val="2"/>
      </rPr>
      <t>Q]</t>
    </r>
  </si>
  <si>
    <t>Try this problem:</t>
  </si>
  <si>
    <t>You have collected some demographic data on members of an organization</t>
  </si>
  <si>
    <t>for which you are preparing a conference. In particular, you've noted the sex</t>
  </si>
  <si>
    <t>and dining preference of each conference registrant.</t>
  </si>
  <si>
    <t>Unfortunately, you've just spilled coffee on your notes! All you can still make</t>
  </si>
  <si>
    <t>out is that 60% are male, 30% are female and want vegetarian meals, and</t>
  </si>
  <si>
    <t>What fraction of the group consists of men wanting meat platters?</t>
  </si>
  <si>
    <t>What fraction are women wanting meat platters?</t>
  </si>
  <si>
    <t>a total of 55% want meat platters (rather than vegetarian platters).</t>
  </si>
  <si>
    <t>If you're trying to compute the probability of an event, and can't see how</t>
  </si>
  <si>
    <t>to do the computation directly, these four "rules" (really, three rules, since</t>
  </si>
  <si>
    <t>the first two involve the same idea) can help you to reformulate your</t>
  </si>
  <si>
    <t>problem in a manner which makes the calculations easier.</t>
  </si>
  <si>
    <t>(the intersection of the set of elementary events constituting A, and the</t>
  </si>
  <si>
    <t>There are 198,765 hands consisting of no clubs, and containing at least</t>
  </si>
  <si>
    <r>
      <t>Clearly, Pr(A) = Pr(A∩B) + Pr(A∩B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>), and  Pr(B) = Pr(B∩A) + Pr(B∩A</t>
    </r>
    <r>
      <rPr>
        <vertAlign val="superscript"/>
        <sz val="10"/>
        <rFont val="Arial"/>
        <family val="2"/>
      </rPr>
      <t>c</t>
    </r>
    <r>
      <rPr>
        <sz val="10"/>
        <rFont val="Arial"/>
      </rPr>
      <t>) .</t>
    </r>
  </si>
  <si>
    <t>answers</t>
  </si>
  <si>
    <t>the "Counting" workbook.</t>
  </si>
  <si>
    <t>N.B. The "counts" on this and the following tabs are derived in</t>
  </si>
  <si>
    <t>has a probability of 1/2,598,960.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</si>
</sst>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12"/>
      <name val="Arial"/>
    </font>
    <font>
      <vertAlign val="superscript"/>
      <sz val="10"/>
      <name val="Arial"/>
    </font>
    <font>
      <i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/>
    <xf numFmtId="9" fontId="0" fillId="0" borderId="0" xfId="0" applyNumberFormat="1" applyAlignment="1">
      <alignment horizontal="center"/>
    </xf>
    <xf numFmtId="0" fontId="10" fillId="0" borderId="0" xfId="0" applyFont="1"/>
    <xf numFmtId="9" fontId="1" fillId="0" borderId="1" xfId="0" applyNumberFormat="1" applyFont="1" applyBorder="1" applyAlignment="1"/>
    <xf numFmtId="9" fontId="1" fillId="0" borderId="2" xfId="0" applyNumberFormat="1" applyFont="1" applyBorder="1" applyAlignme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2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4112" name="Rectangle 1"/>
        <xdr:cNvSpPr>
          <a:spLocks noChangeArrowheads="1"/>
        </xdr:cNvSpPr>
      </xdr:nvSpPr>
      <xdr:spPr bwMode="auto">
        <a:xfrm>
          <a:off x="4514850" y="361950"/>
          <a:ext cx="3457575" cy="2590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784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38100</xdr:colOff>
      <xdr:row>14</xdr:row>
      <xdr:rowOff>152400</xdr:rowOff>
    </xdr:from>
    <xdr:to>
      <xdr:col>16</xdr:col>
      <xdr:colOff>66675</xdr:colOff>
      <xdr:row>17</xdr:row>
      <xdr:rowOff>9525</xdr:rowOff>
    </xdr:to>
    <xdr:sp macro="" textlink="">
      <xdr:nvSpPr>
        <xdr:cNvPr id="4113" name="Line 15"/>
        <xdr:cNvSpPr>
          <a:spLocks noChangeShapeType="1"/>
        </xdr:cNvSpPr>
      </xdr:nvSpPr>
      <xdr:spPr bwMode="auto">
        <a:xfrm flipV="1">
          <a:off x="3609975" y="2457450"/>
          <a:ext cx="12858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1</xdr:row>
      <xdr:rowOff>123825</xdr:rowOff>
    </xdr:from>
    <xdr:to>
      <xdr:col>26</xdr:col>
      <xdr:colOff>0</xdr:colOff>
      <xdr:row>17</xdr:row>
      <xdr:rowOff>104775</xdr:rowOff>
    </xdr:to>
    <xdr:sp macro="" textlink="">
      <xdr:nvSpPr>
        <xdr:cNvPr id="3087" name="Rectangle 2"/>
        <xdr:cNvSpPr>
          <a:spLocks noChangeArrowheads="1"/>
        </xdr:cNvSpPr>
      </xdr:nvSpPr>
      <xdr:spPr bwMode="auto">
        <a:xfrm>
          <a:off x="4514850" y="323850"/>
          <a:ext cx="3457575" cy="2590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784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16</xdr:col>
      <xdr:colOff>180975</xdr:colOff>
      <xdr:row>5</xdr:row>
      <xdr:rowOff>9525</xdr:rowOff>
    </xdr:from>
    <xdr:to>
      <xdr:col>21</xdr:col>
      <xdr:colOff>180975</xdr:colOff>
      <xdr:row>14</xdr:row>
      <xdr:rowOff>76200</xdr:rowOff>
    </xdr:to>
    <xdr:sp macro="" textlink="">
      <xdr:nvSpPr>
        <xdr:cNvPr id="3088" name="Oval 3"/>
        <xdr:cNvSpPr>
          <a:spLocks noChangeAspect="1" noChangeArrowheads="1"/>
        </xdr:cNvSpPr>
      </xdr:nvSpPr>
      <xdr:spPr bwMode="auto">
        <a:xfrm>
          <a:off x="5010150" y="857250"/>
          <a:ext cx="1571625" cy="152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>
            <a:alpha val="14902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2</xdr:row>
      <xdr:rowOff>0</xdr:rowOff>
    </xdr:from>
    <xdr:to>
      <xdr:col>26</xdr:col>
      <xdr:colOff>0</xdr:colOff>
      <xdr:row>17</xdr:row>
      <xdr:rowOff>123825</xdr:rowOff>
    </xdr:to>
    <xdr:sp macro="" textlink="">
      <xdr:nvSpPr>
        <xdr:cNvPr id="2082" name="Rectangle 19"/>
        <xdr:cNvSpPr>
          <a:spLocks noChangeArrowheads="1"/>
        </xdr:cNvSpPr>
      </xdr:nvSpPr>
      <xdr:spPr bwMode="auto">
        <a:xfrm>
          <a:off x="4514850" y="361950"/>
          <a:ext cx="3457575" cy="2590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784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16</xdr:col>
      <xdr:colOff>180975</xdr:colOff>
      <xdr:row>5</xdr:row>
      <xdr:rowOff>47625</xdr:rowOff>
    </xdr:from>
    <xdr:to>
      <xdr:col>21</xdr:col>
      <xdr:colOff>180975</xdr:colOff>
      <xdr:row>14</xdr:row>
      <xdr:rowOff>95250</xdr:rowOff>
    </xdr:to>
    <xdr:sp macro="" textlink="">
      <xdr:nvSpPr>
        <xdr:cNvPr id="2083" name="Oval 20"/>
        <xdr:cNvSpPr>
          <a:spLocks noChangeAspect="1" noChangeArrowheads="1"/>
        </xdr:cNvSpPr>
      </xdr:nvSpPr>
      <xdr:spPr bwMode="auto">
        <a:xfrm>
          <a:off x="5010150" y="895350"/>
          <a:ext cx="1571625" cy="152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>
            <a:alpha val="14902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absolute">
    <xdr:from>
      <xdr:col>19</xdr:col>
      <xdr:colOff>161925</xdr:colOff>
      <xdr:row>5</xdr:row>
      <xdr:rowOff>47625</xdr:rowOff>
    </xdr:from>
    <xdr:to>
      <xdr:col>24</xdr:col>
      <xdr:colOff>161925</xdr:colOff>
      <xdr:row>14</xdr:row>
      <xdr:rowOff>95250</xdr:rowOff>
    </xdr:to>
    <xdr:sp macro="" textlink="">
      <xdr:nvSpPr>
        <xdr:cNvPr id="2084" name="Oval 21"/>
        <xdr:cNvSpPr>
          <a:spLocks noChangeAspect="1" noChangeArrowheads="1"/>
        </xdr:cNvSpPr>
      </xdr:nvSpPr>
      <xdr:spPr bwMode="auto">
        <a:xfrm>
          <a:off x="5934075" y="895350"/>
          <a:ext cx="1571625" cy="152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>
            <a:alpha val="1882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2</xdr:row>
      <xdr:rowOff>0</xdr:rowOff>
    </xdr:from>
    <xdr:to>
      <xdr:col>26</xdr:col>
      <xdr:colOff>0</xdr:colOff>
      <xdr:row>17</xdr:row>
      <xdr:rowOff>66675</xdr:rowOff>
    </xdr:to>
    <xdr:sp macro="" textlink="">
      <xdr:nvSpPr>
        <xdr:cNvPr id="5135" name="Rectangle 6"/>
        <xdr:cNvSpPr>
          <a:spLocks noChangeArrowheads="1"/>
        </xdr:cNvSpPr>
      </xdr:nvSpPr>
      <xdr:spPr bwMode="auto">
        <a:xfrm>
          <a:off x="4514850" y="361950"/>
          <a:ext cx="3457575" cy="2590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784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16</xdr:col>
      <xdr:colOff>180975</xdr:colOff>
      <xdr:row>5</xdr:row>
      <xdr:rowOff>47625</xdr:rowOff>
    </xdr:from>
    <xdr:to>
      <xdr:col>21</xdr:col>
      <xdr:colOff>180975</xdr:colOff>
      <xdr:row>14</xdr:row>
      <xdr:rowOff>57150</xdr:rowOff>
    </xdr:to>
    <xdr:sp macro="" textlink="">
      <xdr:nvSpPr>
        <xdr:cNvPr id="5136" name="Oval 7"/>
        <xdr:cNvSpPr>
          <a:spLocks noChangeAspect="1" noChangeArrowheads="1"/>
        </xdr:cNvSpPr>
      </xdr:nvSpPr>
      <xdr:spPr bwMode="auto">
        <a:xfrm>
          <a:off x="5010150" y="895350"/>
          <a:ext cx="1571625" cy="152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>
            <a:alpha val="14902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absolute">
    <xdr:from>
      <xdr:col>19</xdr:col>
      <xdr:colOff>161925</xdr:colOff>
      <xdr:row>5</xdr:row>
      <xdr:rowOff>47625</xdr:rowOff>
    </xdr:from>
    <xdr:to>
      <xdr:col>24</xdr:col>
      <xdr:colOff>161925</xdr:colOff>
      <xdr:row>14</xdr:row>
      <xdr:rowOff>57150</xdr:rowOff>
    </xdr:to>
    <xdr:sp macro="" textlink="">
      <xdr:nvSpPr>
        <xdr:cNvPr id="5137" name="Oval 8"/>
        <xdr:cNvSpPr>
          <a:spLocks noChangeAspect="1" noChangeArrowheads="1"/>
        </xdr:cNvSpPr>
      </xdr:nvSpPr>
      <xdr:spPr bwMode="auto">
        <a:xfrm>
          <a:off x="5934075" y="895350"/>
          <a:ext cx="1571625" cy="152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>
            <a:alpha val="1882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161925</xdr:colOff>
      <xdr:row>3</xdr:row>
      <xdr:rowOff>152400</xdr:rowOff>
    </xdr:from>
    <xdr:to>
      <xdr:col>20</xdr:col>
      <xdr:colOff>9525</xdr:colOff>
      <xdr:row>8</xdr:row>
      <xdr:rowOff>152400</xdr:rowOff>
    </xdr:to>
    <xdr:sp macro="" textlink="">
      <xdr:nvSpPr>
        <xdr:cNvPr id="5138" name="Line 12"/>
        <xdr:cNvSpPr>
          <a:spLocks noChangeShapeType="1"/>
        </xdr:cNvSpPr>
      </xdr:nvSpPr>
      <xdr:spPr bwMode="auto">
        <a:xfrm flipH="1">
          <a:off x="5619750" y="676275"/>
          <a:ext cx="47625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3</xdr:row>
      <xdr:rowOff>152400</xdr:rowOff>
    </xdr:from>
    <xdr:to>
      <xdr:col>22</xdr:col>
      <xdr:colOff>180975</xdr:colOff>
      <xdr:row>9</xdr:row>
      <xdr:rowOff>0</xdr:rowOff>
    </xdr:to>
    <xdr:sp macro="" textlink="">
      <xdr:nvSpPr>
        <xdr:cNvPr id="5139" name="Line 13"/>
        <xdr:cNvSpPr>
          <a:spLocks noChangeShapeType="1"/>
        </xdr:cNvSpPr>
      </xdr:nvSpPr>
      <xdr:spPr bwMode="auto">
        <a:xfrm>
          <a:off x="6410325" y="676275"/>
          <a:ext cx="48577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3</xdr:row>
      <xdr:rowOff>152400</xdr:rowOff>
    </xdr:from>
    <xdr:to>
      <xdr:col>20</xdr:col>
      <xdr:colOff>161925</xdr:colOff>
      <xdr:row>9</xdr:row>
      <xdr:rowOff>0</xdr:rowOff>
    </xdr:to>
    <xdr:sp macro="" textlink="">
      <xdr:nvSpPr>
        <xdr:cNvPr id="5140" name="Line 14"/>
        <xdr:cNvSpPr>
          <a:spLocks noChangeShapeType="1"/>
        </xdr:cNvSpPr>
      </xdr:nvSpPr>
      <xdr:spPr bwMode="auto">
        <a:xfrm>
          <a:off x="6248400" y="676275"/>
          <a:ext cx="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2</xdr:row>
      <xdr:rowOff>0</xdr:rowOff>
    </xdr:from>
    <xdr:to>
      <xdr:col>26</xdr:col>
      <xdr:colOff>0</xdr:colOff>
      <xdr:row>17</xdr:row>
      <xdr:rowOff>104775</xdr:rowOff>
    </xdr:to>
    <xdr:sp macro="" textlink="">
      <xdr:nvSpPr>
        <xdr:cNvPr id="7189" name="Rectangle 9"/>
        <xdr:cNvSpPr>
          <a:spLocks noChangeArrowheads="1"/>
        </xdr:cNvSpPr>
      </xdr:nvSpPr>
      <xdr:spPr bwMode="auto">
        <a:xfrm>
          <a:off x="4514850" y="361950"/>
          <a:ext cx="3457575" cy="2590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784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16</xdr:col>
      <xdr:colOff>180975</xdr:colOff>
      <xdr:row>5</xdr:row>
      <xdr:rowOff>47625</xdr:rowOff>
    </xdr:from>
    <xdr:to>
      <xdr:col>21</xdr:col>
      <xdr:colOff>180975</xdr:colOff>
      <xdr:row>14</xdr:row>
      <xdr:rowOff>76200</xdr:rowOff>
    </xdr:to>
    <xdr:sp macro="" textlink="">
      <xdr:nvSpPr>
        <xdr:cNvPr id="7190" name="Oval 10"/>
        <xdr:cNvSpPr>
          <a:spLocks noChangeAspect="1" noChangeArrowheads="1"/>
        </xdr:cNvSpPr>
      </xdr:nvSpPr>
      <xdr:spPr bwMode="auto">
        <a:xfrm>
          <a:off x="5010150" y="895350"/>
          <a:ext cx="1571625" cy="152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>
            <a:alpha val="14902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absolute">
    <xdr:from>
      <xdr:col>19</xdr:col>
      <xdr:colOff>161925</xdr:colOff>
      <xdr:row>5</xdr:row>
      <xdr:rowOff>47625</xdr:rowOff>
    </xdr:from>
    <xdr:to>
      <xdr:col>24</xdr:col>
      <xdr:colOff>161925</xdr:colOff>
      <xdr:row>14</xdr:row>
      <xdr:rowOff>76200</xdr:rowOff>
    </xdr:to>
    <xdr:sp macro="" textlink="">
      <xdr:nvSpPr>
        <xdr:cNvPr id="7191" name="Oval 11"/>
        <xdr:cNvSpPr>
          <a:spLocks noChangeAspect="1" noChangeArrowheads="1"/>
        </xdr:cNvSpPr>
      </xdr:nvSpPr>
      <xdr:spPr bwMode="auto">
        <a:xfrm>
          <a:off x="5934075" y="895350"/>
          <a:ext cx="1571625" cy="152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>
            <a:alpha val="1882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304800</xdr:colOff>
      <xdr:row>12</xdr:row>
      <xdr:rowOff>9525</xdr:rowOff>
    </xdr:from>
    <xdr:to>
      <xdr:col>22</xdr:col>
      <xdr:colOff>152400</xdr:colOff>
      <xdr:row>15</xdr:row>
      <xdr:rowOff>152400</xdr:rowOff>
    </xdr:to>
    <xdr:sp macro="" textlink="">
      <xdr:nvSpPr>
        <xdr:cNvPr id="7192" name="Line 15"/>
        <xdr:cNvSpPr>
          <a:spLocks noChangeShapeType="1"/>
        </xdr:cNvSpPr>
      </xdr:nvSpPr>
      <xdr:spPr bwMode="auto">
        <a:xfrm flipV="1">
          <a:off x="6391275" y="2028825"/>
          <a:ext cx="47625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180975</xdr:colOff>
      <xdr:row>12</xdr:row>
      <xdr:rowOff>0</xdr:rowOff>
    </xdr:from>
    <xdr:to>
      <xdr:col>20</xdr:col>
      <xdr:colOff>0</xdr:colOff>
      <xdr:row>16</xdr:row>
      <xdr:rowOff>9525</xdr:rowOff>
    </xdr:to>
    <xdr:sp macro="" textlink="">
      <xdr:nvSpPr>
        <xdr:cNvPr id="7193" name="Line 16"/>
        <xdr:cNvSpPr>
          <a:spLocks noChangeShapeType="1"/>
        </xdr:cNvSpPr>
      </xdr:nvSpPr>
      <xdr:spPr bwMode="auto">
        <a:xfrm flipH="1" flipV="1">
          <a:off x="5638800" y="2019300"/>
          <a:ext cx="447675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12</xdr:row>
      <xdr:rowOff>0</xdr:rowOff>
    </xdr:from>
    <xdr:to>
      <xdr:col>20</xdr:col>
      <xdr:colOff>161925</xdr:colOff>
      <xdr:row>16</xdr:row>
      <xdr:rowOff>0</xdr:rowOff>
    </xdr:to>
    <xdr:sp macro="" textlink="">
      <xdr:nvSpPr>
        <xdr:cNvPr id="7194" name="Line 17"/>
        <xdr:cNvSpPr>
          <a:spLocks noChangeShapeType="1"/>
        </xdr:cNvSpPr>
      </xdr:nvSpPr>
      <xdr:spPr bwMode="auto">
        <a:xfrm flipV="1">
          <a:off x="6248400" y="2019300"/>
          <a:ext cx="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1</xdr:row>
      <xdr:rowOff>152400</xdr:rowOff>
    </xdr:from>
    <xdr:to>
      <xdr:col>26</xdr:col>
      <xdr:colOff>0</xdr:colOff>
      <xdr:row>17</xdr:row>
      <xdr:rowOff>133350</xdr:rowOff>
    </xdr:to>
    <xdr:sp macro="" textlink="">
      <xdr:nvSpPr>
        <xdr:cNvPr id="6159" name="Rectangle 9"/>
        <xdr:cNvSpPr>
          <a:spLocks noChangeArrowheads="1"/>
        </xdr:cNvSpPr>
      </xdr:nvSpPr>
      <xdr:spPr bwMode="auto">
        <a:xfrm>
          <a:off x="4514850" y="352425"/>
          <a:ext cx="3457575" cy="2590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784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16</xdr:col>
      <xdr:colOff>180975</xdr:colOff>
      <xdr:row>5</xdr:row>
      <xdr:rowOff>38100</xdr:rowOff>
    </xdr:from>
    <xdr:to>
      <xdr:col>21</xdr:col>
      <xdr:colOff>180975</xdr:colOff>
      <xdr:row>14</xdr:row>
      <xdr:rowOff>85725</xdr:rowOff>
    </xdr:to>
    <xdr:sp macro="" textlink="">
      <xdr:nvSpPr>
        <xdr:cNvPr id="6160" name="Oval 10"/>
        <xdr:cNvSpPr>
          <a:spLocks noChangeAspect="1" noChangeArrowheads="1"/>
        </xdr:cNvSpPr>
      </xdr:nvSpPr>
      <xdr:spPr bwMode="auto">
        <a:xfrm>
          <a:off x="5010150" y="885825"/>
          <a:ext cx="1571625" cy="152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>
            <a:alpha val="14902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absolute">
    <xdr:from>
      <xdr:col>19</xdr:col>
      <xdr:colOff>161925</xdr:colOff>
      <xdr:row>5</xdr:row>
      <xdr:rowOff>38100</xdr:rowOff>
    </xdr:from>
    <xdr:to>
      <xdr:col>24</xdr:col>
      <xdr:colOff>161925</xdr:colOff>
      <xdr:row>14</xdr:row>
      <xdr:rowOff>85725</xdr:rowOff>
    </xdr:to>
    <xdr:sp macro="" textlink="">
      <xdr:nvSpPr>
        <xdr:cNvPr id="6161" name="Oval 11"/>
        <xdr:cNvSpPr>
          <a:spLocks noChangeAspect="1" noChangeArrowheads="1"/>
        </xdr:cNvSpPr>
      </xdr:nvSpPr>
      <xdr:spPr bwMode="auto">
        <a:xfrm>
          <a:off x="5934075" y="885825"/>
          <a:ext cx="1571625" cy="152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>
            <a:alpha val="18823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2"/>
  <sheetViews>
    <sheetView showGridLines="0" tabSelected="1" workbookViewId="0">
      <selection activeCell="B1" sqref="B1:N1"/>
    </sheetView>
  </sheetViews>
  <sheetFormatPr defaultColWidth="4.7109375" defaultRowHeight="12.75" x14ac:dyDescent="0.2"/>
  <cols>
    <col min="1" max="1" width="1.7109375" customWidth="1"/>
  </cols>
  <sheetData>
    <row r="1" spans="2:24" ht="15.75" x14ac:dyDescent="0.25">
      <c r="B1" s="23" t="s">
        <v>12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2:24" x14ac:dyDescent="0.2">
      <c r="B3" t="s">
        <v>13</v>
      </c>
    </row>
    <row r="4" spans="2:24" x14ac:dyDescent="0.2">
      <c r="B4" t="s">
        <v>14</v>
      </c>
    </row>
    <row r="6" spans="2:24" x14ac:dyDescent="0.2">
      <c r="B6" t="s">
        <v>15</v>
      </c>
    </row>
    <row r="7" spans="2:24" x14ac:dyDescent="0.2">
      <c r="B7" t="s">
        <v>16</v>
      </c>
    </row>
    <row r="8" spans="2:24" x14ac:dyDescent="0.2">
      <c r="B8" t="s">
        <v>17</v>
      </c>
    </row>
    <row r="10" spans="2:24" x14ac:dyDescent="0.2">
      <c r="B10" t="s">
        <v>10</v>
      </c>
      <c r="U10" s="3" t="s">
        <v>11</v>
      </c>
    </row>
    <row r="11" spans="2:24" x14ac:dyDescent="0.2">
      <c r="B11" t="s">
        <v>18</v>
      </c>
      <c r="V11" s="4"/>
      <c r="W11" s="4"/>
      <c r="X11" s="7"/>
    </row>
    <row r="12" spans="2:24" x14ac:dyDescent="0.2">
      <c r="B12" t="s">
        <v>19</v>
      </c>
      <c r="V12" s="4"/>
      <c r="W12" s="4"/>
      <c r="X12" s="7"/>
    </row>
    <row r="13" spans="2:24" x14ac:dyDescent="0.2">
      <c r="B13" t="s">
        <v>20</v>
      </c>
      <c r="V13" s="7"/>
      <c r="W13" s="7"/>
      <c r="X13" s="7"/>
    </row>
    <row r="14" spans="2:24" x14ac:dyDescent="0.2">
      <c r="B14" t="s">
        <v>126</v>
      </c>
      <c r="V14" s="7"/>
      <c r="W14" s="7"/>
      <c r="X14" s="7"/>
    </row>
    <row r="15" spans="2:24" x14ac:dyDescent="0.2">
      <c r="Q15" s="1" t="s">
        <v>33</v>
      </c>
      <c r="V15" s="7"/>
      <c r="W15" s="7"/>
      <c r="X15" s="7"/>
    </row>
    <row r="17" spans="2:12" x14ac:dyDescent="0.2">
      <c r="I17" s="24" t="s">
        <v>34</v>
      </c>
      <c r="J17" s="24"/>
      <c r="K17" s="24"/>
      <c r="L17" s="24"/>
    </row>
    <row r="18" spans="2:12" x14ac:dyDescent="0.2">
      <c r="I18" s="24" t="s">
        <v>106</v>
      </c>
      <c r="J18" s="24"/>
      <c r="K18" s="24"/>
      <c r="L18" s="24"/>
    </row>
    <row r="21" spans="2:12" x14ac:dyDescent="0.2">
      <c r="B21" t="s">
        <v>125</v>
      </c>
    </row>
    <row r="22" spans="2:12" x14ac:dyDescent="0.2">
      <c r="B22" t="s">
        <v>124</v>
      </c>
    </row>
    <row r="28" spans="2:12" x14ac:dyDescent="0.2">
      <c r="C28" s="5"/>
      <c r="D28" s="6"/>
      <c r="E28" s="6"/>
      <c r="F28" s="6"/>
      <c r="G28" s="6"/>
      <c r="H28" s="7"/>
      <c r="I28" s="5"/>
    </row>
    <row r="29" spans="2:12" x14ac:dyDescent="0.2">
      <c r="C29" s="6"/>
      <c r="D29" s="6"/>
      <c r="E29" s="6"/>
      <c r="F29" s="6"/>
      <c r="G29" s="6"/>
      <c r="H29" s="7"/>
      <c r="I29" s="4"/>
    </row>
    <row r="30" spans="2:12" x14ac:dyDescent="0.2">
      <c r="C30" s="7"/>
      <c r="D30" s="7"/>
      <c r="E30" s="7"/>
      <c r="F30" s="7"/>
      <c r="G30" s="7"/>
      <c r="H30" s="7"/>
      <c r="I30" s="7"/>
    </row>
    <row r="31" spans="2:12" x14ac:dyDescent="0.2">
      <c r="C31" s="5"/>
      <c r="D31" s="6"/>
      <c r="E31" s="6"/>
      <c r="F31" s="6"/>
      <c r="G31" s="6"/>
      <c r="H31" s="7"/>
      <c r="I31" s="7"/>
    </row>
    <row r="32" spans="2:12" x14ac:dyDescent="0.2">
      <c r="C32" s="6"/>
      <c r="D32" s="6"/>
      <c r="E32" s="6"/>
      <c r="F32" s="6"/>
      <c r="G32" s="6"/>
      <c r="H32" s="7"/>
      <c r="I32" s="7"/>
    </row>
  </sheetData>
  <mergeCells count="3">
    <mergeCell ref="B1:N1"/>
    <mergeCell ref="I17:L17"/>
    <mergeCell ref="I18:L18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1"/>
  <sheetViews>
    <sheetView showGridLines="0" workbookViewId="0">
      <selection activeCell="B1" sqref="B1:N1"/>
    </sheetView>
  </sheetViews>
  <sheetFormatPr defaultColWidth="4.7109375" defaultRowHeight="12.75" x14ac:dyDescent="0.2"/>
  <cols>
    <col min="1" max="1" width="1.7109375" customWidth="1"/>
  </cols>
  <sheetData>
    <row r="1" spans="2:26" ht="15.75" x14ac:dyDescent="0.25">
      <c r="B1" s="23" t="s">
        <v>27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2:26" x14ac:dyDescent="0.2">
      <c r="B3" t="s">
        <v>21</v>
      </c>
    </row>
    <row r="4" spans="2:26" x14ac:dyDescent="0.2">
      <c r="B4" t="s">
        <v>22</v>
      </c>
      <c r="V4" s="25" t="s">
        <v>37</v>
      </c>
      <c r="W4" s="26"/>
      <c r="X4" s="26"/>
      <c r="Y4" s="26"/>
      <c r="Z4" s="26"/>
    </row>
    <row r="5" spans="2:26" x14ac:dyDescent="0.2">
      <c r="V5" s="26"/>
      <c r="W5" s="26"/>
      <c r="X5" s="26"/>
      <c r="Y5" s="26"/>
      <c r="Z5" s="26"/>
    </row>
    <row r="6" spans="2:26" x14ac:dyDescent="0.2">
      <c r="B6" t="s">
        <v>23</v>
      </c>
      <c r="V6" s="27"/>
      <c r="W6" s="27"/>
      <c r="X6" s="27"/>
      <c r="Y6" s="27"/>
      <c r="Z6" s="27"/>
    </row>
    <row r="7" spans="2:26" x14ac:dyDescent="0.2">
      <c r="B7" t="s">
        <v>24</v>
      </c>
    </row>
    <row r="9" spans="2:26" x14ac:dyDescent="0.2">
      <c r="B9" t="s">
        <v>25</v>
      </c>
      <c r="H9" s="3"/>
    </row>
    <row r="10" spans="2:26" x14ac:dyDescent="0.2">
      <c r="B10" t="s">
        <v>28</v>
      </c>
      <c r="R10" s="25" t="s">
        <v>7</v>
      </c>
      <c r="S10" s="27"/>
      <c r="T10" s="27"/>
      <c r="U10" s="28"/>
    </row>
    <row r="11" spans="2:26" x14ac:dyDescent="0.2">
      <c r="P11" s="5"/>
      <c r="Q11" s="6"/>
      <c r="R11" s="27"/>
      <c r="S11" s="27"/>
      <c r="T11" s="27"/>
      <c r="U11" s="28"/>
    </row>
    <row r="12" spans="2:26" x14ac:dyDescent="0.2">
      <c r="B12" t="s">
        <v>29</v>
      </c>
      <c r="P12" s="6"/>
      <c r="Q12" s="6"/>
      <c r="R12" s="6"/>
      <c r="S12" s="6"/>
      <c r="T12" s="6"/>
    </row>
    <row r="13" spans="2:26" x14ac:dyDescent="0.2">
      <c r="P13" s="7"/>
      <c r="Q13" s="7"/>
      <c r="R13" s="7"/>
      <c r="S13" s="7"/>
      <c r="T13" s="7"/>
    </row>
    <row r="14" spans="2:26" x14ac:dyDescent="0.2">
      <c r="B14" t="s">
        <v>35</v>
      </c>
      <c r="H14" s="29">
        <f>886656/2598960</f>
        <v>0.34115800166220334</v>
      </c>
      <c r="I14" s="24"/>
      <c r="J14" s="15" t="s">
        <v>26</v>
      </c>
      <c r="K14" s="30">
        <f>886656/2598960</f>
        <v>0.34115800166220334</v>
      </c>
      <c r="L14" s="24"/>
      <c r="P14" s="5"/>
      <c r="Q14" s="6"/>
      <c r="R14" s="6"/>
      <c r="S14" s="6"/>
      <c r="T14" s="6"/>
    </row>
    <row r="15" spans="2:26" x14ac:dyDescent="0.2">
      <c r="P15" s="6"/>
      <c r="Q15" s="6"/>
      <c r="R15" s="6"/>
      <c r="S15" s="6"/>
      <c r="T15" s="6"/>
    </row>
    <row r="16" spans="2:26" ht="14.25" x14ac:dyDescent="0.2">
      <c r="B16" t="s">
        <v>30</v>
      </c>
    </row>
    <row r="17" spans="2:20" x14ac:dyDescent="0.2">
      <c r="B17" t="s">
        <v>31</v>
      </c>
    </row>
    <row r="18" spans="2:20" x14ac:dyDescent="0.2">
      <c r="B18" t="s">
        <v>32</v>
      </c>
    </row>
    <row r="19" spans="2:20" x14ac:dyDescent="0.2">
      <c r="G19" s="3"/>
    </row>
    <row r="20" spans="2:20" ht="14.25" x14ac:dyDescent="0.2">
      <c r="B20" t="s">
        <v>36</v>
      </c>
    </row>
    <row r="21" spans="2:20" x14ac:dyDescent="0.2">
      <c r="T21" s="3"/>
    </row>
  </sheetData>
  <mergeCells count="5">
    <mergeCell ref="V4:Z6"/>
    <mergeCell ref="R10:U11"/>
    <mergeCell ref="B1:N1"/>
    <mergeCell ref="H14:I14"/>
    <mergeCell ref="K14:L14"/>
  </mergeCells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"/>
  <sheetViews>
    <sheetView showGridLines="0" workbookViewId="0">
      <selection activeCell="B1" sqref="B1:N1"/>
    </sheetView>
  </sheetViews>
  <sheetFormatPr defaultColWidth="4.7109375" defaultRowHeight="12.75" x14ac:dyDescent="0.2"/>
  <cols>
    <col min="1" max="1" width="1.7109375" customWidth="1"/>
  </cols>
  <sheetData>
    <row r="1" spans="2:26" ht="15.75" x14ac:dyDescent="0.25">
      <c r="B1" s="23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26" x14ac:dyDescent="0.2">
      <c r="U2" s="3" t="s">
        <v>5</v>
      </c>
    </row>
    <row r="3" spans="2:26" x14ac:dyDescent="0.2">
      <c r="B3" t="s">
        <v>41</v>
      </c>
    </row>
    <row r="4" spans="2:26" x14ac:dyDescent="0.2">
      <c r="B4" s="14" t="s">
        <v>39</v>
      </c>
    </row>
    <row r="6" spans="2:26" x14ac:dyDescent="0.2">
      <c r="B6" t="s">
        <v>40</v>
      </c>
      <c r="H6" s="29">
        <f>575757/2598960</f>
        <v>0.22153361344537814</v>
      </c>
      <c r="I6" s="24"/>
      <c r="J6" s="15" t="s">
        <v>26</v>
      </c>
      <c r="K6" s="30">
        <f>575757/2598960</f>
        <v>0.22153361344537814</v>
      </c>
      <c r="L6" s="24"/>
    </row>
    <row r="8" spans="2:26" x14ac:dyDescent="0.2">
      <c r="B8" t="s">
        <v>42</v>
      </c>
    </row>
    <row r="9" spans="2:26" x14ac:dyDescent="0.2">
      <c r="B9" s="14" t="s">
        <v>120</v>
      </c>
      <c r="T9" s="25" t="s">
        <v>1</v>
      </c>
      <c r="U9" s="26"/>
      <c r="V9" s="26"/>
    </row>
    <row r="10" spans="2:26" ht="14.25" x14ac:dyDescent="0.2">
      <c r="B10" t="s">
        <v>43</v>
      </c>
      <c r="P10" s="34" t="s">
        <v>8</v>
      </c>
      <c r="Q10" s="34"/>
      <c r="R10" s="34"/>
      <c r="S10" s="34"/>
      <c r="T10" s="26"/>
      <c r="U10" s="26"/>
      <c r="V10" s="26"/>
      <c r="W10" s="35" t="s">
        <v>9</v>
      </c>
      <c r="X10" s="36"/>
      <c r="Y10" s="37"/>
      <c r="Z10" s="37"/>
    </row>
    <row r="11" spans="2:26" x14ac:dyDescent="0.2">
      <c r="Q11" s="2"/>
      <c r="R11" s="6"/>
      <c r="S11" s="6"/>
      <c r="T11" s="26"/>
      <c r="U11" s="26"/>
      <c r="V11" s="26"/>
      <c r="W11" s="6"/>
      <c r="X11" s="6"/>
      <c r="Y11" s="2"/>
    </row>
    <row r="12" spans="2:26" x14ac:dyDescent="0.2">
      <c r="B12" t="s">
        <v>121</v>
      </c>
      <c r="Q12" s="32" t="s">
        <v>46</v>
      </c>
      <c r="R12" s="33"/>
      <c r="S12" s="33"/>
      <c r="T12" s="33"/>
      <c r="V12" s="32" t="s">
        <v>47</v>
      </c>
      <c r="W12" s="33"/>
      <c r="X12" s="33"/>
      <c r="Y12" s="33"/>
    </row>
    <row r="13" spans="2:26" x14ac:dyDescent="0.2">
      <c r="B13" t="s">
        <v>44</v>
      </c>
      <c r="W13" s="4"/>
      <c r="X13" s="4"/>
    </row>
    <row r="15" spans="2:26" x14ac:dyDescent="0.2">
      <c r="B15" t="s">
        <v>45</v>
      </c>
      <c r="I15" s="29">
        <f>198765/2598960</f>
        <v>7.6478668390433102E-2</v>
      </c>
      <c r="J15" s="24"/>
      <c r="K15" s="15" t="s">
        <v>26</v>
      </c>
      <c r="L15" s="30">
        <f>198765/2598960</f>
        <v>7.6478668390433102E-2</v>
      </c>
      <c r="M15" s="24"/>
    </row>
    <row r="17" spans="2:26" ht="14.25" customHeight="1" x14ac:dyDescent="0.2">
      <c r="B17" t="s">
        <v>48</v>
      </c>
      <c r="P17" s="31" t="s">
        <v>2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x14ac:dyDescent="0.2">
      <c r="B18" t="s">
        <v>49</v>
      </c>
    </row>
    <row r="20" spans="2:26" ht="14.25" x14ac:dyDescent="0.2">
      <c r="B20" t="s">
        <v>122</v>
      </c>
    </row>
    <row r="22" spans="2:26" x14ac:dyDescent="0.2">
      <c r="B22" t="s">
        <v>78</v>
      </c>
    </row>
    <row r="23" spans="2:26" ht="14.25" x14ac:dyDescent="0.2">
      <c r="B23" t="s">
        <v>79</v>
      </c>
    </row>
    <row r="24" spans="2:26" x14ac:dyDescent="0.2">
      <c r="O24" s="3"/>
    </row>
    <row r="25" spans="2:26" ht="14.25" x14ac:dyDescent="0.2">
      <c r="B25" t="s">
        <v>50</v>
      </c>
      <c r="H25" s="30">
        <f>'An event'!K14-And!L15</f>
        <v>0.26467933327177023</v>
      </c>
      <c r="I25" s="24"/>
    </row>
  </sheetData>
  <mergeCells count="12">
    <mergeCell ref="B1:N1"/>
    <mergeCell ref="H6:I6"/>
    <mergeCell ref="K6:L6"/>
    <mergeCell ref="P10:S10"/>
    <mergeCell ref="W10:Z10"/>
    <mergeCell ref="Q12:T12"/>
    <mergeCell ref="T9:V11"/>
    <mergeCell ref="P17:Z17"/>
    <mergeCell ref="I15:J15"/>
    <mergeCell ref="L15:M15"/>
    <mergeCell ref="H25:I25"/>
    <mergeCell ref="V12:Y12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showGridLines="0" workbookViewId="0">
      <selection activeCell="B1" sqref="B1:N1"/>
    </sheetView>
  </sheetViews>
  <sheetFormatPr defaultColWidth="4.7109375" defaultRowHeight="12.75" x14ac:dyDescent="0.2"/>
  <cols>
    <col min="1" max="1" width="1.7109375" customWidth="1"/>
  </cols>
  <sheetData>
    <row r="1" spans="1:23" ht="15.75" x14ac:dyDescent="0.25">
      <c r="B1" s="23" t="s">
        <v>51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x14ac:dyDescent="0.2">
      <c r="U2" s="3" t="s">
        <v>6</v>
      </c>
    </row>
    <row r="3" spans="1:23" x14ac:dyDescent="0.2">
      <c r="B3" t="s">
        <v>52</v>
      </c>
    </row>
    <row r="4" spans="1:23" x14ac:dyDescent="0.2">
      <c r="B4" t="s">
        <v>53</v>
      </c>
      <c r="U4" s="2" t="s">
        <v>3</v>
      </c>
    </row>
    <row r="5" spans="1:23" x14ac:dyDescent="0.2">
      <c r="B5" t="s">
        <v>54</v>
      </c>
    </row>
    <row r="6" spans="1:23" x14ac:dyDescent="0.2">
      <c r="B6" t="s">
        <v>55</v>
      </c>
    </row>
    <row r="8" spans="1:23" x14ac:dyDescent="0.2">
      <c r="B8" t="s">
        <v>56</v>
      </c>
    </row>
    <row r="10" spans="1:23" ht="12.75" customHeight="1" x14ac:dyDescent="0.2">
      <c r="B10" t="s">
        <v>57</v>
      </c>
      <c r="S10" s="25" t="s">
        <v>0</v>
      </c>
      <c r="T10" s="26"/>
      <c r="U10" s="26"/>
      <c r="V10" s="26"/>
      <c r="W10" s="26"/>
    </row>
    <row r="11" spans="1:23" ht="14.25" customHeight="1" x14ac:dyDescent="0.2">
      <c r="A11" s="13"/>
      <c r="S11" s="26"/>
      <c r="T11" s="26"/>
      <c r="U11" s="26"/>
      <c r="V11" s="26"/>
      <c r="W11" s="26"/>
    </row>
    <row r="12" spans="1:23" ht="14.25" x14ac:dyDescent="0.2">
      <c r="B12" t="s">
        <v>60</v>
      </c>
      <c r="S12" s="26"/>
      <c r="T12" s="26"/>
      <c r="U12" s="26"/>
      <c r="V12" s="26"/>
      <c r="W12" s="26"/>
    </row>
    <row r="13" spans="1:23" x14ac:dyDescent="0.2">
      <c r="S13" s="26"/>
      <c r="T13" s="26"/>
      <c r="U13" s="26"/>
      <c r="V13" s="26"/>
      <c r="W13" s="26"/>
    </row>
    <row r="14" spans="1:23" ht="14.25" x14ac:dyDescent="0.2">
      <c r="B14" t="s">
        <v>58</v>
      </c>
    </row>
    <row r="16" spans="1:23" ht="14.25" x14ac:dyDescent="0.2">
      <c r="B16" t="s">
        <v>59</v>
      </c>
    </row>
    <row r="17" spans="1:26" ht="14.25" x14ac:dyDescent="0.2">
      <c r="P17" s="31" t="s">
        <v>4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x14ac:dyDescent="0.2">
      <c r="A18" s="3"/>
    </row>
  </sheetData>
  <mergeCells count="3">
    <mergeCell ref="B1:N1"/>
    <mergeCell ref="P17:Z17"/>
    <mergeCell ref="S10:W13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4"/>
  <sheetViews>
    <sheetView showGridLines="0" workbookViewId="0">
      <selection activeCell="B1" sqref="B1:N1"/>
    </sheetView>
  </sheetViews>
  <sheetFormatPr defaultColWidth="4.7109375" defaultRowHeight="12.75" x14ac:dyDescent="0.2"/>
  <cols>
    <col min="1" max="1" width="1.7109375" customWidth="1"/>
  </cols>
  <sheetData>
    <row r="1" spans="2:28" ht="15.75" x14ac:dyDescent="0.25">
      <c r="B1" s="23" t="s">
        <v>61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28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7"/>
      <c r="P2" s="7"/>
      <c r="Q2" s="7"/>
      <c r="R2" s="7"/>
      <c r="S2" s="7"/>
      <c r="T2" s="9"/>
      <c r="U2" s="7"/>
      <c r="V2" s="7"/>
      <c r="W2" s="7"/>
      <c r="X2" s="7"/>
      <c r="Y2" s="7"/>
      <c r="Z2" s="7"/>
      <c r="AA2" s="7"/>
      <c r="AB2" s="7"/>
    </row>
    <row r="3" spans="2:28" x14ac:dyDescent="0.2">
      <c r="B3" s="7" t="s">
        <v>68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28" x14ac:dyDescent="0.2">
      <c r="B4" s="7" t="s">
        <v>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2:28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O5" s="7"/>
      <c r="P5" s="7"/>
      <c r="Q5" s="10"/>
      <c r="R5" s="7"/>
      <c r="S5" s="31" t="s">
        <v>65</v>
      </c>
      <c r="T5" s="31"/>
      <c r="U5" s="7"/>
      <c r="V5" s="31" t="s">
        <v>66</v>
      </c>
      <c r="W5" s="31"/>
      <c r="X5" s="7"/>
      <c r="Y5" s="16"/>
      <c r="Z5" s="7"/>
      <c r="AA5" s="7"/>
      <c r="AB5" s="7"/>
    </row>
    <row r="6" spans="2:28" x14ac:dyDescent="0.2">
      <c r="B6" s="7" t="s">
        <v>105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2:28" x14ac:dyDescent="0.2">
      <c r="B7" s="7" t="s">
        <v>70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2:28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O8" s="7"/>
      <c r="P8" s="7"/>
      <c r="Q8" s="7"/>
      <c r="R8" s="5"/>
      <c r="S8" s="6"/>
      <c r="T8" s="6"/>
      <c r="U8" s="6"/>
      <c r="V8" s="6"/>
      <c r="W8" s="7"/>
      <c r="X8" s="7"/>
      <c r="Y8" s="7"/>
      <c r="Z8" s="7"/>
      <c r="AA8" s="7"/>
      <c r="AB8" s="7"/>
    </row>
    <row r="9" spans="2:28" ht="12.75" customHeight="1" x14ac:dyDescent="0.2">
      <c r="C9" s="7"/>
      <c r="D9" s="17" t="s">
        <v>72</v>
      </c>
      <c r="E9" s="6"/>
      <c r="F9" s="6"/>
      <c r="G9" s="7"/>
      <c r="H9" s="7"/>
      <c r="I9" s="7"/>
      <c r="J9" s="6"/>
      <c r="K9" s="6"/>
      <c r="L9" s="9"/>
      <c r="M9" s="7"/>
      <c r="O9" s="7"/>
      <c r="P9" s="7"/>
      <c r="Q9" s="7"/>
      <c r="R9" s="6"/>
      <c r="S9" s="6"/>
      <c r="T9" s="5"/>
      <c r="U9" s="6"/>
      <c r="V9" s="6"/>
      <c r="W9" s="7"/>
      <c r="X9" s="7"/>
      <c r="Y9" s="7"/>
      <c r="Z9" s="7"/>
      <c r="AA9" s="7"/>
      <c r="AB9" s="7"/>
    </row>
    <row r="10" spans="2:28" ht="14.85" customHeight="1" x14ac:dyDescent="0.2">
      <c r="C10" s="7"/>
      <c r="D10" s="17"/>
      <c r="E10" s="9"/>
      <c r="F10" s="9"/>
      <c r="G10" s="9"/>
      <c r="H10" s="7"/>
      <c r="I10" s="8"/>
      <c r="J10" s="9"/>
      <c r="K10" s="9"/>
      <c r="L10" s="9"/>
      <c r="M10" s="7"/>
      <c r="O10" s="7"/>
      <c r="P10" s="34" t="s">
        <v>63</v>
      </c>
      <c r="Q10" s="34"/>
      <c r="R10" s="34"/>
      <c r="S10" s="34"/>
      <c r="T10" s="6"/>
      <c r="U10" s="5" t="s">
        <v>62</v>
      </c>
      <c r="V10" s="6"/>
      <c r="W10" s="35" t="s">
        <v>64</v>
      </c>
      <c r="X10" s="36"/>
      <c r="Y10" s="37"/>
      <c r="Z10" s="37"/>
      <c r="AA10" s="7"/>
      <c r="AB10" s="7"/>
    </row>
    <row r="11" spans="2:28" ht="14.25" x14ac:dyDescent="0.2">
      <c r="C11" s="7"/>
      <c r="D11" s="17" t="s">
        <v>73</v>
      </c>
      <c r="E11" s="7"/>
      <c r="F11" s="7"/>
      <c r="G11" s="7"/>
      <c r="H11" s="7"/>
      <c r="I11" s="7"/>
      <c r="J11" s="4"/>
      <c r="K11" s="4"/>
      <c r="L11" s="7"/>
      <c r="M11" s="7"/>
      <c r="O11" s="7"/>
      <c r="P11" s="7"/>
      <c r="Q11" s="7"/>
      <c r="R11" s="6"/>
      <c r="S11" s="6"/>
      <c r="T11" s="6"/>
      <c r="U11" s="6"/>
      <c r="V11" s="6"/>
      <c r="W11" s="7"/>
      <c r="X11" s="7"/>
      <c r="Y11" s="7"/>
      <c r="Z11" s="7"/>
      <c r="AA11" s="7"/>
      <c r="AB11" s="7"/>
    </row>
    <row r="12" spans="2:28" x14ac:dyDescent="0.2">
      <c r="C12" s="7"/>
      <c r="D12" s="17"/>
      <c r="E12" s="7"/>
      <c r="F12" s="7"/>
      <c r="G12" s="7"/>
      <c r="H12" s="7"/>
      <c r="I12" s="7"/>
      <c r="J12" s="7"/>
      <c r="K12" s="7"/>
      <c r="L12" s="7"/>
      <c r="M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28" x14ac:dyDescent="0.2">
      <c r="C13" s="7"/>
      <c r="D13" s="17" t="s">
        <v>71</v>
      </c>
      <c r="E13" s="7"/>
      <c r="F13" s="7"/>
      <c r="G13" s="7"/>
      <c r="H13" s="7"/>
      <c r="I13" s="7"/>
      <c r="J13" s="7"/>
      <c r="K13" s="7"/>
      <c r="L13" s="7"/>
      <c r="M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2:28" x14ac:dyDescent="0.2">
      <c r="C14" s="7"/>
      <c r="D14" s="17"/>
      <c r="E14" s="7"/>
      <c r="F14" s="7"/>
      <c r="G14" s="7"/>
      <c r="H14" s="7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2:28" ht="14.25" x14ac:dyDescent="0.2">
      <c r="C15" s="3"/>
      <c r="D15" s="17" t="s">
        <v>74</v>
      </c>
      <c r="E15" s="3"/>
      <c r="F15" s="3"/>
      <c r="G15" s="3"/>
      <c r="H15" s="3"/>
      <c r="I15" s="3"/>
      <c r="J15" s="3"/>
      <c r="K15" s="3"/>
      <c r="L15" s="3"/>
      <c r="M15" s="3"/>
      <c r="O15" s="3"/>
      <c r="P15" s="1"/>
      <c r="Q15" s="1"/>
      <c r="R15" s="1"/>
      <c r="S15" s="1"/>
      <c r="T15" s="1"/>
      <c r="U15" s="1"/>
      <c r="V15" s="1"/>
      <c r="W15" s="1"/>
      <c r="X15" s="1"/>
      <c r="Y15" s="1"/>
      <c r="Z15" s="7"/>
      <c r="AA15" s="7"/>
      <c r="AB15" s="7"/>
    </row>
    <row r="16" spans="2:28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O16" s="7"/>
      <c r="P16" s="7"/>
      <c r="Q16" s="26" t="s">
        <v>67</v>
      </c>
      <c r="R16" s="26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2:28" x14ac:dyDescent="0.2">
      <c r="B17" s="7" t="s">
        <v>75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26"/>
      <c r="R17" s="26"/>
      <c r="S17" s="7"/>
      <c r="T17" s="7"/>
      <c r="U17" s="3" t="s">
        <v>3</v>
      </c>
      <c r="V17" s="7"/>
      <c r="W17" s="7"/>
      <c r="X17" s="7"/>
      <c r="Y17" s="7"/>
      <c r="Z17" s="7"/>
      <c r="AA17" s="7"/>
      <c r="AB17" s="7"/>
    </row>
    <row r="18" spans="2:28" x14ac:dyDescent="0.2">
      <c r="B18" s="7" t="s">
        <v>76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2:28" x14ac:dyDescent="0.2">
      <c r="B19" s="7" t="s">
        <v>77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2:28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2:28" x14ac:dyDescent="0.2">
      <c r="B21" s="7" t="s">
        <v>116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2:28" x14ac:dyDescent="0.2">
      <c r="B22" s="7" t="s">
        <v>117</v>
      </c>
    </row>
    <row r="23" spans="2:28" x14ac:dyDescent="0.2">
      <c r="B23" s="7" t="s">
        <v>118</v>
      </c>
    </row>
    <row r="24" spans="2:28" x14ac:dyDescent="0.2">
      <c r="B24" t="s">
        <v>119</v>
      </c>
    </row>
  </sheetData>
  <mergeCells count="6">
    <mergeCell ref="W10:Z10"/>
    <mergeCell ref="B1:N1"/>
    <mergeCell ref="Q16:R17"/>
    <mergeCell ref="S5:T5"/>
    <mergeCell ref="V5:W5"/>
    <mergeCell ref="P10:S10"/>
  </mergeCells>
  <phoneticPr fontId="2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showGridLines="0" workbookViewId="0">
      <selection activeCell="B1" sqref="B1:N1"/>
    </sheetView>
  </sheetViews>
  <sheetFormatPr defaultColWidth="4.7109375" defaultRowHeight="12.75" x14ac:dyDescent="0.2"/>
  <cols>
    <col min="1" max="1" width="1.7109375" customWidth="1"/>
  </cols>
  <sheetData>
    <row r="1" spans="2:23" s="18" customFormat="1" ht="15.75" x14ac:dyDescent="0.25">
      <c r="B1" s="23" t="s">
        <v>80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2:23" x14ac:dyDescent="0.2">
      <c r="B3" t="s">
        <v>81</v>
      </c>
    </row>
    <row r="4" spans="2:23" x14ac:dyDescent="0.2">
      <c r="B4" t="s">
        <v>82</v>
      </c>
    </row>
    <row r="5" spans="2:23" x14ac:dyDescent="0.2">
      <c r="B5" t="s">
        <v>83</v>
      </c>
      <c r="S5" s="38">
        <v>0.68</v>
      </c>
      <c r="T5" s="24"/>
      <c r="V5" s="38">
        <v>0.55000000000000004</v>
      </c>
      <c r="W5" s="24"/>
    </row>
    <row r="7" spans="2:23" x14ac:dyDescent="0.2">
      <c r="B7" t="s">
        <v>93</v>
      </c>
    </row>
    <row r="8" spans="2:23" ht="14.25" customHeight="1" x14ac:dyDescent="0.2">
      <c r="B8" t="s">
        <v>94</v>
      </c>
    </row>
    <row r="9" spans="2:23" x14ac:dyDescent="0.2">
      <c r="B9" t="s">
        <v>95</v>
      </c>
    </row>
    <row r="10" spans="2:23" x14ac:dyDescent="0.2">
      <c r="B10" t="s">
        <v>96</v>
      </c>
      <c r="U10" s="19">
        <v>0.43</v>
      </c>
    </row>
    <row r="12" spans="2:23" x14ac:dyDescent="0.2">
      <c r="B12" t="s">
        <v>97</v>
      </c>
    </row>
    <row r="13" spans="2:23" x14ac:dyDescent="0.2">
      <c r="B13" t="s">
        <v>98</v>
      </c>
    </row>
    <row r="14" spans="2:23" x14ac:dyDescent="0.2">
      <c r="B14" t="s">
        <v>99</v>
      </c>
    </row>
    <row r="16" spans="2:23" x14ac:dyDescent="0.2">
      <c r="B16" t="s">
        <v>84</v>
      </c>
      <c r="E16" t="s">
        <v>85</v>
      </c>
      <c r="H16" t="s">
        <v>86</v>
      </c>
    </row>
    <row r="17" spans="2:26" x14ac:dyDescent="0.2">
      <c r="M17" s="1"/>
    </row>
    <row r="18" spans="2:26" x14ac:dyDescent="0.2">
      <c r="B18" t="s">
        <v>104</v>
      </c>
    </row>
    <row r="20" spans="2:26" ht="14.25" x14ac:dyDescent="0.2">
      <c r="D20" s="17" t="s">
        <v>72</v>
      </c>
      <c r="S20" s="17" t="s">
        <v>88</v>
      </c>
    </row>
    <row r="21" spans="2:26" x14ac:dyDescent="0.2">
      <c r="D21" s="17"/>
      <c r="S21" s="17"/>
      <c r="T21" s="7"/>
      <c r="U21" s="7"/>
      <c r="V21" s="7"/>
      <c r="W21" s="7"/>
      <c r="X21" s="7"/>
      <c r="Y21" s="7"/>
      <c r="Z21" s="7"/>
    </row>
    <row r="22" spans="2:26" ht="14.25" x14ac:dyDescent="0.2">
      <c r="D22" s="17" t="s">
        <v>73</v>
      </c>
      <c r="S22" s="17" t="s">
        <v>89</v>
      </c>
      <c r="T22" s="7"/>
      <c r="U22" s="7"/>
      <c r="V22" s="7"/>
      <c r="W22" s="7"/>
      <c r="X22" s="7"/>
      <c r="Y22" s="7"/>
      <c r="Z22" s="7"/>
    </row>
    <row r="23" spans="2:26" x14ac:dyDescent="0.2">
      <c r="D23" s="17"/>
      <c r="M23" t="s">
        <v>87</v>
      </c>
      <c r="S23" s="17"/>
      <c r="T23" s="7"/>
      <c r="U23" s="7"/>
      <c r="V23" s="7"/>
      <c r="W23" s="7"/>
      <c r="X23" s="7"/>
      <c r="Y23" s="7"/>
      <c r="Z23" s="7"/>
    </row>
    <row r="24" spans="2:26" x14ac:dyDescent="0.2">
      <c r="D24" s="17" t="s">
        <v>71</v>
      </c>
      <c r="S24" s="17" t="s">
        <v>90</v>
      </c>
      <c r="T24" s="10"/>
      <c r="U24" s="10"/>
      <c r="V24" s="10"/>
      <c r="W24" s="11"/>
      <c r="X24" s="12"/>
      <c r="Y24" s="13"/>
      <c r="Z24" s="13"/>
    </row>
    <row r="25" spans="2:26" x14ac:dyDescent="0.2">
      <c r="D25" s="17"/>
      <c r="S25" s="17"/>
      <c r="T25" s="7"/>
      <c r="U25" s="9"/>
      <c r="V25" s="6"/>
      <c r="W25" s="6"/>
      <c r="X25" s="6"/>
      <c r="Y25" s="9"/>
      <c r="Z25" s="7"/>
    </row>
    <row r="26" spans="2:26" ht="14.25" x14ac:dyDescent="0.2">
      <c r="D26" s="17" t="s">
        <v>74</v>
      </c>
      <c r="S26" s="17" t="s">
        <v>91</v>
      </c>
      <c r="T26" s="7"/>
      <c r="U26" s="8"/>
      <c r="V26" s="9"/>
      <c r="W26" s="9"/>
      <c r="X26" s="9"/>
      <c r="Y26" s="9"/>
      <c r="Z26" s="7"/>
    </row>
    <row r="27" spans="2:26" x14ac:dyDescent="0.2">
      <c r="P27" s="7"/>
      <c r="Q27" s="7"/>
      <c r="R27" s="7"/>
      <c r="S27" s="7"/>
      <c r="T27" s="7"/>
      <c r="U27" s="7"/>
      <c r="V27" s="7"/>
      <c r="W27" s="4"/>
      <c r="X27" s="4"/>
      <c r="Y27" s="7"/>
      <c r="Z27" s="7"/>
    </row>
    <row r="28" spans="2:26" x14ac:dyDescent="0.2">
      <c r="B28" t="s">
        <v>92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x14ac:dyDescent="0.2">
      <c r="B29" t="s">
        <v>100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x14ac:dyDescent="0.2">
      <c r="B30" t="s">
        <v>101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x14ac:dyDescent="0.2"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x14ac:dyDescent="0.2">
      <c r="B32" s="2" t="s">
        <v>102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x14ac:dyDescent="0.2">
      <c r="B33" s="2" t="s">
        <v>103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x14ac:dyDescent="0.2"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x14ac:dyDescent="0.2">
      <c r="B35" s="20" t="s">
        <v>107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x14ac:dyDescent="0.2"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x14ac:dyDescent="0.2">
      <c r="B37" t="s">
        <v>108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x14ac:dyDescent="0.2">
      <c r="B38" t="s">
        <v>109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x14ac:dyDescent="0.2">
      <c r="B39" t="s">
        <v>110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x14ac:dyDescent="0.2"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x14ac:dyDescent="0.2">
      <c r="B41" t="s">
        <v>111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x14ac:dyDescent="0.2">
      <c r="B42" t="s">
        <v>112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x14ac:dyDescent="0.2">
      <c r="B43" t="s">
        <v>115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3.5" thickBot="1" x14ac:dyDescent="0.25">
      <c r="P44" s="7"/>
      <c r="Q44" s="1" t="s">
        <v>123</v>
      </c>
      <c r="R44" s="7"/>
      <c r="S44" s="7"/>
      <c r="T44" s="7"/>
      <c r="U44" s="7"/>
      <c r="V44" s="7"/>
      <c r="W44" s="7"/>
      <c r="X44" s="7"/>
      <c r="Y44" s="7"/>
      <c r="Z44" s="7"/>
    </row>
    <row r="45" spans="2:26" x14ac:dyDescent="0.2">
      <c r="B45" t="s">
        <v>113</v>
      </c>
      <c r="P45" s="7"/>
      <c r="Q45" s="21">
        <v>0.45</v>
      </c>
      <c r="R45" s="7"/>
      <c r="S45" s="7"/>
      <c r="T45" s="7"/>
      <c r="U45" s="7"/>
      <c r="V45" s="7"/>
      <c r="W45" s="7"/>
      <c r="X45" s="7"/>
      <c r="Y45" s="7"/>
      <c r="Z45" s="7"/>
    </row>
    <row r="46" spans="2:26" ht="13.5" thickBot="1" x14ac:dyDescent="0.25">
      <c r="B46" t="s">
        <v>114</v>
      </c>
      <c r="P46" s="7"/>
      <c r="Q46" s="22">
        <v>0.1</v>
      </c>
      <c r="R46" s="7"/>
      <c r="S46" s="7"/>
      <c r="T46" s="7"/>
      <c r="U46" s="7"/>
      <c r="V46" s="7"/>
      <c r="W46" s="7"/>
      <c r="X46" s="7"/>
      <c r="Y46" s="7"/>
      <c r="Z46" s="7"/>
    </row>
    <row r="47" spans="2:26" x14ac:dyDescent="0.2"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x14ac:dyDescent="0.2"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6:26" x14ac:dyDescent="0.2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6:26" x14ac:dyDescent="0.2"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6:26" x14ac:dyDescent="0.2"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</sheetData>
  <mergeCells count="3">
    <mergeCell ref="B1:N1"/>
    <mergeCell ref="S5:T5"/>
    <mergeCell ref="V5:W5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The universe</vt:lpstr>
      <vt:lpstr>An event</vt:lpstr>
      <vt:lpstr>And</vt:lpstr>
      <vt:lpstr>Or</vt:lpstr>
      <vt:lpstr>Summary</vt:lpstr>
      <vt:lpstr>Example</vt:lpstr>
    </vt:vector>
  </TitlesOfParts>
  <Company>Kellogg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2005-06-19T20:05:58Z</dcterms:created>
  <dcterms:modified xsi:type="dcterms:W3CDTF">2014-07-23T12:28:38Z</dcterms:modified>
</cp:coreProperties>
</file>