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0950" activeTab="0"/>
  </bookViews>
  <sheets>
    <sheet name="Simulation" sheetId="1" r:id="rId1"/>
    <sheet name="Scratch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<sst xmlns="http://schemas.openxmlformats.org/spreadsheetml/2006/main" count="31" uniqueCount="21">
  <si>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I</t>
  </si>
  <si>
    <t>II</t>
  </si>
  <si>
    <t>III</t>
  </si>
  <si>
    <t>IV</t>
  </si>
  <si>
    <t>V</t>
  </si>
  <si>
    <t>VII</t>
  </si>
  <si>
    <t>afternoon</t>
  </si>
  <si>
    <t>evening</t>
  </si>
  <si>
    <t>Day</t>
  </si>
  <si>
    <t>previous net</t>
  </si>
  <si>
    <t>new net</t>
  </si>
  <si>
    <t>next morning</t>
  </si>
  <si>
    <t>The Multiplayer Repeated Prisoners' Dilemma</t>
  </si>
  <si>
    <t>current day</t>
  </si>
  <si>
    <t>Daily Payoffs</t>
  </si>
  <si>
    <t>dumpers</t>
  </si>
  <si>
    <t>.</t>
  </si>
  <si>
    <t>Evening</t>
  </si>
  <si>
    <t>daily gross profit</t>
  </si>
  <si>
    <t>cost to clean output during evening</t>
  </si>
  <si>
    <t>cost/noncleaner to clean input in morning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</si>
</sst>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"/>
    <numFmt numFmtId="165" formatCode="0\ \ \ \ "/>
    <numFmt numFmtId="166" formatCode="0\ \ \ \ \ 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/>
    </xf>
    <xf numFmtId="166" fontId="1" fillId="0" borderId="3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9" max="9" width="9.140625" style="1" customWidth="1"/>
  </cols>
  <sheetData>
    <row r="1" spans="2:9" ht="15.75">
      <c r="B1" s="22" t="s">
        <v>12</v>
      </c>
      <c r="C1" s="22"/>
      <c r="D1" s="22"/>
      <c r="E1" s="22"/>
      <c r="F1" s="22"/>
      <c r="G1" s="22"/>
      <c r="H1" s="22"/>
      <c r="I1" s="22"/>
    </row>
    <row r="2" ht="12.75">
      <c r="I2"/>
    </row>
    <row r="3" spans="2:9" ht="12.75">
      <c r="B3" s="4" t="s">
        <v>9</v>
      </c>
      <c r="C3" s="9">
        <f ca="1">SUM(Scratch!C6:OFFSET(Scratch!C7,Scratch!$A$3-1,0))</f>
        <v>0</v>
      </c>
      <c r="D3" s="10">
        <f ca="1">SUM(Scratch!D6:OFFSET(Scratch!D7,Scratch!$A$3-1,0))</f>
        <v>0</v>
      </c>
      <c r="E3" s="10">
        <f ca="1">SUM(Scratch!E6:OFFSET(Scratch!E7,Scratch!$A$3-1,0))</f>
        <v>0</v>
      </c>
      <c r="F3" s="10">
        <f ca="1">SUM(Scratch!F6:OFFSET(Scratch!F7,Scratch!$A$3-1,0))</f>
        <v>0</v>
      </c>
      <c r="G3" s="10">
        <f ca="1">SUM(Scratch!G6:OFFSET(Scratch!G7,Scratch!$A$3-1,0))</f>
        <v>0</v>
      </c>
      <c r="H3" s="10">
        <f ca="1">SUM(Scratch!H6:OFFSET(Scratch!H7,Scratch!$A$3-1,0))</f>
        <v>0</v>
      </c>
      <c r="I3" s="11">
        <f ca="1">SUM(Scratch!I6:OFFSET(Scratch!I7,Scratch!$A$3-1,0))</f>
        <v>0</v>
      </c>
    </row>
    <row r="4" spans="2:11" ht="12.75">
      <c r="B4" s="4" t="s">
        <v>7</v>
      </c>
      <c r="C4" s="12">
        <f ca="1">IF(OFFSET(C9,Scratch!$A$3,0)="c",-3,0)</f>
        <v>0</v>
      </c>
      <c r="D4" s="12">
        <f ca="1">IF(OFFSET(D9,Scratch!$A$3,0)="c",-3,0)</f>
        <v>0</v>
      </c>
      <c r="E4" s="12">
        <f ca="1">IF(OFFSET(E9,Scratch!$A$3,0)="c",-3,0)</f>
        <v>0</v>
      </c>
      <c r="F4" s="12">
        <f ca="1">IF(OFFSET(F9,Scratch!$A$3,0)="c",-3,0)</f>
        <v>0</v>
      </c>
      <c r="G4" s="12">
        <f ca="1">IF(OFFSET(G9,Scratch!$A$3,0)="c",-3,0)</f>
        <v>0</v>
      </c>
      <c r="H4" s="12">
        <f ca="1">IF(OFFSET(H9,Scratch!$A$3,0)="c",-3,0)</f>
        <v>0</v>
      </c>
      <c r="I4" s="12">
        <f ca="1">IF(OFFSET(I9,Scratch!$A$3,0)="c",-3,0)</f>
        <v>0</v>
      </c>
      <c r="J4" s="3">
        <v>5</v>
      </c>
      <c r="K4" s="3" t="s">
        <v>18</v>
      </c>
    </row>
    <row r="5" spans="2:11" ht="12.75">
      <c r="B5" s="4" t="s">
        <v>11</v>
      </c>
      <c r="C5" s="12">
        <f ca="1">-OFFSET(Scratch!$B$7,Scratch!$A$3,0)</f>
        <v>0</v>
      </c>
      <c r="D5" s="12">
        <f ca="1">-OFFSET(Scratch!$B$7,Scratch!$A$3,0)</f>
        <v>0</v>
      </c>
      <c r="E5" s="12">
        <f ca="1">-OFFSET(Scratch!$B$7,Scratch!$A$3,0)</f>
        <v>0</v>
      </c>
      <c r="F5" s="12">
        <f ca="1">-OFFSET(Scratch!$B$7,Scratch!$A$3,0)</f>
        <v>0</v>
      </c>
      <c r="G5" s="12">
        <f ca="1">-OFFSET(Scratch!$B$7,Scratch!$A$3,0)</f>
        <v>0</v>
      </c>
      <c r="H5" s="12">
        <f ca="1">-OFFSET(Scratch!$B$7,Scratch!$A$3,0)</f>
        <v>0</v>
      </c>
      <c r="I5" s="12">
        <f ca="1">-OFFSET(Scratch!$B$7,Scratch!$A$3,0)</f>
        <v>0</v>
      </c>
      <c r="J5" s="3">
        <v>3</v>
      </c>
      <c r="K5" s="3" t="s">
        <v>19</v>
      </c>
    </row>
    <row r="6" spans="2:11" ht="12.75">
      <c r="B6" s="4" t="s">
        <v>6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3">
        <v>1</v>
      </c>
      <c r="K6" s="3" t="s">
        <v>20</v>
      </c>
    </row>
    <row r="7" spans="2:9" ht="12.75">
      <c r="B7" s="4" t="s">
        <v>10</v>
      </c>
      <c r="C7" s="9">
        <f aca="true" t="shared" si="0" ref="C7:I7">SUM(C3:C6)</f>
        <v>5</v>
      </c>
      <c r="D7" s="10">
        <f t="shared" si="0"/>
        <v>5</v>
      </c>
      <c r="E7" s="10">
        <f t="shared" si="0"/>
        <v>5</v>
      </c>
      <c r="F7" s="10">
        <f t="shared" si="0"/>
        <v>5</v>
      </c>
      <c r="G7" s="10">
        <f t="shared" si="0"/>
        <v>5</v>
      </c>
      <c r="H7" s="10">
        <f t="shared" si="0"/>
        <v>5</v>
      </c>
      <c r="I7" s="11">
        <f t="shared" si="0"/>
        <v>5</v>
      </c>
    </row>
    <row r="8" ht="12.75">
      <c r="I8"/>
    </row>
    <row r="9" spans="2:9" ht="12.75">
      <c r="B9" s="2" t="s">
        <v>17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5</v>
      </c>
    </row>
    <row r="10" spans="2:9" ht="12.75">
      <c r="B10" s="2">
        <v>1</v>
      </c>
      <c r="C10" s="6"/>
      <c r="D10" s="6"/>
      <c r="E10" s="6"/>
      <c r="F10" s="6"/>
      <c r="G10" s="6"/>
      <c r="H10" s="6"/>
      <c r="I10" s="6"/>
    </row>
    <row r="11" spans="2:9" ht="12.75">
      <c r="B11" s="2">
        <v>2</v>
      </c>
      <c r="C11" s="7"/>
      <c r="D11" s="7"/>
      <c r="E11" s="7"/>
      <c r="F11" s="7"/>
      <c r="G11" s="7"/>
      <c r="H11" s="7"/>
      <c r="I11" s="7"/>
    </row>
    <row r="12" spans="2:9" ht="12.75">
      <c r="B12" s="2">
        <v>3</v>
      </c>
      <c r="C12" s="7"/>
      <c r="D12" s="7"/>
      <c r="E12" s="7"/>
      <c r="F12" s="7"/>
      <c r="G12" s="7"/>
      <c r="H12" s="7"/>
      <c r="I12" s="7"/>
    </row>
    <row r="13" spans="2:9" ht="12.75">
      <c r="B13" s="2">
        <v>4</v>
      </c>
      <c r="C13" s="7"/>
      <c r="D13" s="7"/>
      <c r="E13" s="7"/>
      <c r="F13" s="7"/>
      <c r="G13" s="7"/>
      <c r="H13" s="7"/>
      <c r="I13" s="7"/>
    </row>
    <row r="14" spans="2:9" ht="12.75">
      <c r="B14" s="2">
        <v>5</v>
      </c>
      <c r="C14" s="7"/>
      <c r="D14" s="7"/>
      <c r="E14" s="7"/>
      <c r="F14" s="7"/>
      <c r="G14" s="7"/>
      <c r="H14" s="7"/>
      <c r="I14" s="7"/>
    </row>
    <row r="15" spans="2:9" ht="12.75">
      <c r="B15" s="2">
        <v>6</v>
      </c>
      <c r="C15" s="7"/>
      <c r="D15" s="8"/>
      <c r="E15" s="7"/>
      <c r="F15" s="7"/>
      <c r="G15" s="7"/>
      <c r="H15" s="7"/>
      <c r="I15" s="7"/>
    </row>
    <row r="16" spans="2:9" ht="12.75">
      <c r="B16" s="2">
        <v>7</v>
      </c>
      <c r="C16" s="7"/>
      <c r="D16" s="7"/>
      <c r="E16" s="7"/>
      <c r="F16" s="7"/>
      <c r="G16" s="7"/>
      <c r="H16" s="7"/>
      <c r="I16" s="7"/>
    </row>
    <row r="17" spans="2:9" ht="12.75">
      <c r="B17" s="2">
        <v>8</v>
      </c>
      <c r="C17" s="7"/>
      <c r="D17" s="7"/>
      <c r="E17" s="7"/>
      <c r="F17" s="7"/>
      <c r="G17" s="7"/>
      <c r="H17" s="7"/>
      <c r="I17" s="7"/>
    </row>
    <row r="18" spans="2:9" ht="12.75">
      <c r="B18" s="2">
        <v>9</v>
      </c>
      <c r="C18" s="7"/>
      <c r="D18" s="7"/>
      <c r="E18" s="7"/>
      <c r="F18" s="7"/>
      <c r="G18" s="7"/>
      <c r="H18" s="7"/>
      <c r="I18" s="7"/>
    </row>
    <row r="19" spans="2:9" ht="12.75">
      <c r="B19" s="2">
        <v>10</v>
      </c>
      <c r="C19" s="7"/>
      <c r="D19" s="7"/>
      <c r="E19" s="7"/>
      <c r="F19" s="7"/>
      <c r="G19" s="7"/>
      <c r="H19" s="7"/>
      <c r="I19" s="7"/>
    </row>
    <row r="20" spans="2:9" ht="12.75">
      <c r="B20" s="2">
        <v>11</v>
      </c>
      <c r="C20" s="7"/>
      <c r="D20" s="7"/>
      <c r="E20" s="7"/>
      <c r="F20" s="7"/>
      <c r="G20" s="7"/>
      <c r="H20" s="7"/>
      <c r="I20" s="7"/>
    </row>
    <row r="21" spans="2:9" ht="12.75">
      <c r="B21" s="2">
        <v>12</v>
      </c>
      <c r="C21" s="7"/>
      <c r="D21" s="7"/>
      <c r="E21" s="7"/>
      <c r="F21" s="7"/>
      <c r="G21" s="7"/>
      <c r="H21" s="7"/>
      <c r="I21" s="7"/>
    </row>
    <row r="22" spans="2:9" ht="12.75">
      <c r="B22" s="2">
        <v>13</v>
      </c>
      <c r="C22" s="7"/>
      <c r="D22" s="7"/>
      <c r="E22" s="7"/>
      <c r="F22" s="7"/>
      <c r="G22" s="7"/>
      <c r="H22" s="7"/>
      <c r="I22" s="7"/>
    </row>
    <row r="23" spans="2:9" ht="12.75">
      <c r="B23" s="2">
        <v>14</v>
      </c>
      <c r="C23" s="7"/>
      <c r="D23" s="7"/>
      <c r="E23" s="7"/>
      <c r="F23" s="7"/>
      <c r="G23" s="7"/>
      <c r="H23" s="7"/>
      <c r="I23" s="7"/>
    </row>
    <row r="24" spans="2:9" ht="12.75">
      <c r="B24" s="2">
        <v>15</v>
      </c>
      <c r="C24" s="7"/>
      <c r="D24" s="7"/>
      <c r="E24" s="7"/>
      <c r="F24" s="7"/>
      <c r="G24" s="7"/>
      <c r="H24" s="7"/>
      <c r="I24" s="7"/>
    </row>
    <row r="25" spans="2:9" ht="12.75">
      <c r="B25" s="2">
        <v>16</v>
      </c>
      <c r="C25" s="7"/>
      <c r="D25" s="7"/>
      <c r="E25" s="7"/>
      <c r="F25" s="7"/>
      <c r="G25" s="7"/>
      <c r="H25" s="7"/>
      <c r="I25" s="7"/>
    </row>
    <row r="26" spans="2:9" ht="12.75">
      <c r="B26" s="2">
        <v>17</v>
      </c>
      <c r="C26" s="8"/>
      <c r="D26" s="8"/>
      <c r="E26" s="8"/>
      <c r="F26" s="8"/>
      <c r="G26" s="8"/>
      <c r="H26" s="8"/>
      <c r="I26" s="8"/>
    </row>
    <row r="27" spans="2:9" ht="12.75">
      <c r="B27" s="2">
        <v>18</v>
      </c>
      <c r="C27" s="8"/>
      <c r="D27" s="8"/>
      <c r="E27" s="8"/>
      <c r="F27" s="8"/>
      <c r="G27" s="8"/>
      <c r="H27" s="8"/>
      <c r="I27" s="8"/>
    </row>
    <row r="28" spans="2:9" ht="12.75">
      <c r="B28" s="2">
        <v>19</v>
      </c>
      <c r="C28" s="8"/>
      <c r="D28" s="8"/>
      <c r="E28" s="8"/>
      <c r="F28" s="8"/>
      <c r="G28" s="8"/>
      <c r="H28" s="8"/>
      <c r="I28" s="8"/>
    </row>
    <row r="29" spans="2:9" ht="12.75">
      <c r="B29" s="2">
        <v>20</v>
      </c>
      <c r="C29" s="8"/>
      <c r="D29" s="8"/>
      <c r="E29" s="8"/>
      <c r="F29" s="8"/>
      <c r="G29" s="8"/>
      <c r="H29" s="8"/>
      <c r="I29" s="8"/>
    </row>
    <row r="30" ht="12.75">
      <c r="B30" s="2" t="s">
        <v>16</v>
      </c>
    </row>
    <row r="31" ht="12.75">
      <c r="B31" s="2" t="s">
        <v>16</v>
      </c>
    </row>
    <row r="32" ht="12.75">
      <c r="B32" s="2" t="s">
        <v>16</v>
      </c>
    </row>
    <row r="33" ht="12.75">
      <c r="B33" s="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C7" sqref="C7"/>
    </sheetView>
  </sheetViews>
  <sheetFormatPr defaultColWidth="9.140625" defaultRowHeight="12.75"/>
  <sheetData>
    <row r="3" spans="1:2" ht="12.75">
      <c r="A3" s="2">
        <f>COUNTA(Simulation!C10:C29)</f>
        <v>0</v>
      </c>
      <c r="B3" s="3" t="s">
        <v>13</v>
      </c>
    </row>
    <row r="4" spans="1:2" ht="12.75">
      <c r="A4" s="1"/>
      <c r="B4" s="3"/>
    </row>
    <row r="5" spans="1:9" ht="12.75">
      <c r="A5" s="1"/>
      <c r="B5" s="3"/>
      <c r="C5" s="23" t="s">
        <v>14</v>
      </c>
      <c r="D5" s="23"/>
      <c r="E5" s="23"/>
      <c r="F5" s="23"/>
      <c r="G5" s="23"/>
      <c r="H5" s="23"/>
      <c r="I5" s="23"/>
    </row>
    <row r="6" spans="1:9" ht="12.75">
      <c r="A6" s="2" t="s">
        <v>8</v>
      </c>
      <c r="B6" s="2" t="s">
        <v>15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5</v>
      </c>
    </row>
    <row r="7" spans="1:9" ht="12.75">
      <c r="A7" s="2">
        <v>0</v>
      </c>
      <c r="B7" s="5"/>
      <c r="C7" s="13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5">
        <v>5</v>
      </c>
    </row>
    <row r="8" spans="1:9" ht="12.75">
      <c r="A8" s="2">
        <v>1</v>
      </c>
      <c r="B8" s="5">
        <f>COUNTIF(Simulation!C10:I10,"=D")</f>
        <v>0</v>
      </c>
      <c r="C8" s="16">
        <f>5+IF(Simulation!C10="c",-3,0)-$B8</f>
        <v>5</v>
      </c>
      <c r="D8" s="17">
        <f>5+IF(Simulation!D10="c",-3,0)-$B8</f>
        <v>5</v>
      </c>
      <c r="E8" s="17">
        <f>5+IF(Simulation!E10="c",-3,0)-$B8</f>
        <v>5</v>
      </c>
      <c r="F8" s="17">
        <f>5+IF(Simulation!F10="c",-3,0)-$B8</f>
        <v>5</v>
      </c>
      <c r="G8" s="17">
        <f>5+IF(Simulation!G10="c",-3,0)-$B8</f>
        <v>5</v>
      </c>
      <c r="H8" s="17">
        <f>5+IF(Simulation!H10="c",-3,0)-$B8</f>
        <v>5</v>
      </c>
      <c r="I8" s="18">
        <f>5+IF(Simulation!I10="c",-3,0)-$B8</f>
        <v>5</v>
      </c>
    </row>
    <row r="9" spans="1:9" ht="12.75">
      <c r="A9" s="2">
        <v>2</v>
      </c>
      <c r="B9" s="5">
        <f>COUNTIF(Simulation!C11:I11,"=D")</f>
        <v>0</v>
      </c>
      <c r="C9" s="16">
        <f>5+IF(Simulation!C11="c",-3,0)-$B9</f>
        <v>5</v>
      </c>
      <c r="D9" s="17">
        <f>5+IF(Simulation!D11="c",-3,0)-$B9</f>
        <v>5</v>
      </c>
      <c r="E9" s="17">
        <f>5+IF(Simulation!E11="c",-3,0)-$B9</f>
        <v>5</v>
      </c>
      <c r="F9" s="17">
        <f>5+IF(Simulation!F11="c",-3,0)-$B9</f>
        <v>5</v>
      </c>
      <c r="G9" s="17">
        <f>5+IF(Simulation!G11="c",-3,0)-$B9</f>
        <v>5</v>
      </c>
      <c r="H9" s="17">
        <f>5+IF(Simulation!H11="c",-3,0)-$B9</f>
        <v>5</v>
      </c>
      <c r="I9" s="18">
        <f>5+IF(Simulation!I11="c",-3,0)-$B9</f>
        <v>5</v>
      </c>
    </row>
    <row r="10" spans="1:9" ht="12.75">
      <c r="A10" s="2">
        <v>3</v>
      </c>
      <c r="B10" s="5">
        <f>COUNTIF(Simulation!C12:I12,"=D")</f>
        <v>0</v>
      </c>
      <c r="C10" s="16">
        <f>5+IF(Simulation!C12="c",-3,0)-$B10</f>
        <v>5</v>
      </c>
      <c r="D10" s="17">
        <f>5+IF(Simulation!D12="c",-3,0)-$B10</f>
        <v>5</v>
      </c>
      <c r="E10" s="17">
        <f>5+IF(Simulation!E12="c",-3,0)-$B10</f>
        <v>5</v>
      </c>
      <c r="F10" s="17">
        <f>5+IF(Simulation!F12="c",-3,0)-$B10</f>
        <v>5</v>
      </c>
      <c r="G10" s="17">
        <f>5+IF(Simulation!G12="c",-3,0)-$B10</f>
        <v>5</v>
      </c>
      <c r="H10" s="17">
        <f>5+IF(Simulation!H12="c",-3,0)-$B10</f>
        <v>5</v>
      </c>
      <c r="I10" s="18">
        <f>5+IF(Simulation!I12="c",-3,0)-$B10</f>
        <v>5</v>
      </c>
    </row>
    <row r="11" spans="1:9" ht="12.75">
      <c r="A11" s="2">
        <v>4</v>
      </c>
      <c r="B11" s="5">
        <f>COUNTIF(Simulation!C13:I13,"=D")</f>
        <v>0</v>
      </c>
      <c r="C11" s="16">
        <f>5+IF(Simulation!C13="c",-3,0)-$B11</f>
        <v>5</v>
      </c>
      <c r="D11" s="17">
        <f>5+IF(Simulation!D13="c",-3,0)-$B11</f>
        <v>5</v>
      </c>
      <c r="E11" s="17">
        <f>5+IF(Simulation!E13="c",-3,0)-$B11</f>
        <v>5</v>
      </c>
      <c r="F11" s="17">
        <f>5+IF(Simulation!F13="c",-3,0)-$B11</f>
        <v>5</v>
      </c>
      <c r="G11" s="17">
        <f>5+IF(Simulation!G13="c",-3,0)-$B11</f>
        <v>5</v>
      </c>
      <c r="H11" s="17">
        <f>5+IF(Simulation!H13="c",-3,0)-$B11</f>
        <v>5</v>
      </c>
      <c r="I11" s="18">
        <f>5+IF(Simulation!I13="c",-3,0)-$B11</f>
        <v>5</v>
      </c>
    </row>
    <row r="12" spans="1:9" ht="12.75">
      <c r="A12" s="2">
        <v>5</v>
      </c>
      <c r="B12" s="5">
        <f>COUNTIF(Simulation!C14:I14,"=D")</f>
        <v>0</v>
      </c>
      <c r="C12" s="16">
        <f>5+IF(Simulation!C14="c",-3,0)-$B12</f>
        <v>5</v>
      </c>
      <c r="D12" s="17">
        <f>5+IF(Simulation!D14="c",-3,0)-$B12</f>
        <v>5</v>
      </c>
      <c r="E12" s="17">
        <f>5+IF(Simulation!E14="c",-3,0)-$B12</f>
        <v>5</v>
      </c>
      <c r="F12" s="17">
        <f>5+IF(Simulation!F14="c",-3,0)-$B12</f>
        <v>5</v>
      </c>
      <c r="G12" s="17">
        <f>5+IF(Simulation!G14="c",-3,0)-$B12</f>
        <v>5</v>
      </c>
      <c r="H12" s="17">
        <f>5+IF(Simulation!H14="c",-3,0)-$B12</f>
        <v>5</v>
      </c>
      <c r="I12" s="18">
        <f>5+IF(Simulation!I14="c",-3,0)-$B12</f>
        <v>5</v>
      </c>
    </row>
    <row r="13" spans="1:9" ht="12.75">
      <c r="A13" s="2">
        <v>6</v>
      </c>
      <c r="B13" s="5">
        <f>COUNTIF(Simulation!C15:I15,"=D")</f>
        <v>0</v>
      </c>
      <c r="C13" s="16">
        <f>5+IF(Simulation!C15="c",-3,0)-$B13</f>
        <v>5</v>
      </c>
      <c r="D13" s="17">
        <f>5+IF(Simulation!D15="c",-3,0)-$B13</f>
        <v>5</v>
      </c>
      <c r="E13" s="17">
        <f>5+IF(Simulation!E15="c",-3,0)-$B13</f>
        <v>5</v>
      </c>
      <c r="F13" s="17">
        <f>5+IF(Simulation!F15="c",-3,0)-$B13</f>
        <v>5</v>
      </c>
      <c r="G13" s="17">
        <f>5+IF(Simulation!G15="c",-3,0)-$B13</f>
        <v>5</v>
      </c>
      <c r="H13" s="17">
        <f>5+IF(Simulation!H15="c",-3,0)-$B13</f>
        <v>5</v>
      </c>
      <c r="I13" s="18">
        <f>5+IF(Simulation!I15="c",-3,0)-$B13</f>
        <v>5</v>
      </c>
    </row>
    <row r="14" spans="1:9" ht="12.75">
      <c r="A14" s="2">
        <v>7</v>
      </c>
      <c r="B14" s="5">
        <f>COUNTIF(Simulation!C16:I16,"=D")</f>
        <v>0</v>
      </c>
      <c r="C14" s="16">
        <f>5+IF(Simulation!C16="c",-3,0)-$B14</f>
        <v>5</v>
      </c>
      <c r="D14" s="17">
        <f>5+IF(Simulation!D16="c",-3,0)-$B14</f>
        <v>5</v>
      </c>
      <c r="E14" s="17">
        <f>5+IF(Simulation!E16="c",-3,0)-$B14</f>
        <v>5</v>
      </c>
      <c r="F14" s="17">
        <f>5+IF(Simulation!F16="c",-3,0)-$B14</f>
        <v>5</v>
      </c>
      <c r="G14" s="17">
        <f>5+IF(Simulation!G16="c",-3,0)-$B14</f>
        <v>5</v>
      </c>
      <c r="H14" s="17">
        <f>5+IF(Simulation!H16="c",-3,0)-$B14</f>
        <v>5</v>
      </c>
      <c r="I14" s="18">
        <f>5+IF(Simulation!I16="c",-3,0)-$B14</f>
        <v>5</v>
      </c>
    </row>
    <row r="15" spans="1:9" ht="12.75">
      <c r="A15" s="2">
        <v>8</v>
      </c>
      <c r="B15" s="5">
        <f>COUNTIF(Simulation!C17:I17,"=D")</f>
        <v>0</v>
      </c>
      <c r="C15" s="16">
        <f>5+IF(Simulation!C17="c",-3,0)-$B15</f>
        <v>5</v>
      </c>
      <c r="D15" s="17">
        <f>5+IF(Simulation!D17="c",-3,0)-$B15</f>
        <v>5</v>
      </c>
      <c r="E15" s="17">
        <f>5+IF(Simulation!E17="c",-3,0)-$B15</f>
        <v>5</v>
      </c>
      <c r="F15" s="17">
        <f>5+IF(Simulation!F17="c",-3,0)-$B15</f>
        <v>5</v>
      </c>
      <c r="G15" s="17">
        <f>5+IF(Simulation!G17="c",-3,0)-$B15</f>
        <v>5</v>
      </c>
      <c r="H15" s="17">
        <f>5+IF(Simulation!H17="c",-3,0)-$B15</f>
        <v>5</v>
      </c>
      <c r="I15" s="18">
        <f>5+IF(Simulation!I17="c",-3,0)-$B15</f>
        <v>5</v>
      </c>
    </row>
    <row r="16" spans="1:9" ht="12.75">
      <c r="A16" s="2">
        <v>9</v>
      </c>
      <c r="B16" s="5">
        <f>COUNTIF(Simulation!C18:I18,"=D")</f>
        <v>0</v>
      </c>
      <c r="C16" s="16">
        <f>5+IF(Simulation!C18="c",-3,0)-$B16</f>
        <v>5</v>
      </c>
      <c r="D16" s="17">
        <f>5+IF(Simulation!D18="c",-3,0)-$B16</f>
        <v>5</v>
      </c>
      <c r="E16" s="17">
        <f>5+IF(Simulation!E18="c",-3,0)-$B16</f>
        <v>5</v>
      </c>
      <c r="F16" s="17">
        <f>5+IF(Simulation!F18="c",-3,0)-$B16</f>
        <v>5</v>
      </c>
      <c r="G16" s="17">
        <f>5+IF(Simulation!G18="c",-3,0)-$B16</f>
        <v>5</v>
      </c>
      <c r="H16" s="17">
        <f>5+IF(Simulation!H18="c",-3,0)-$B16</f>
        <v>5</v>
      </c>
      <c r="I16" s="18">
        <f>5+IF(Simulation!I18="c",-3,0)-$B16</f>
        <v>5</v>
      </c>
    </row>
    <row r="17" spans="1:9" ht="12.75">
      <c r="A17" s="2">
        <v>10</v>
      </c>
      <c r="B17" s="5">
        <f>COUNTIF(Simulation!C19:I19,"=D")</f>
        <v>0</v>
      </c>
      <c r="C17" s="16">
        <f>5+IF(Simulation!C19="c",-3,0)-$B17</f>
        <v>5</v>
      </c>
      <c r="D17" s="17">
        <f>5+IF(Simulation!D19="c",-3,0)-$B17</f>
        <v>5</v>
      </c>
      <c r="E17" s="17">
        <f>5+IF(Simulation!E19="c",-3,0)-$B17</f>
        <v>5</v>
      </c>
      <c r="F17" s="17">
        <f>5+IF(Simulation!F19="c",-3,0)-$B17</f>
        <v>5</v>
      </c>
      <c r="G17" s="17">
        <f>5+IF(Simulation!G19="c",-3,0)-$B17</f>
        <v>5</v>
      </c>
      <c r="H17" s="17">
        <f>5+IF(Simulation!H19="c",-3,0)-$B17</f>
        <v>5</v>
      </c>
      <c r="I17" s="18">
        <f>5+IF(Simulation!I19="c",-3,0)-$B17</f>
        <v>5</v>
      </c>
    </row>
    <row r="18" spans="1:9" ht="12.75">
      <c r="A18" s="2">
        <v>11</v>
      </c>
      <c r="B18" s="5">
        <f>COUNTIF(Simulation!C20:I20,"=D")</f>
        <v>0</v>
      </c>
      <c r="C18" s="16">
        <f>5+IF(Simulation!C20="c",-3,0)-$B18</f>
        <v>5</v>
      </c>
      <c r="D18" s="17">
        <f>5+IF(Simulation!D20="c",-3,0)-$B18</f>
        <v>5</v>
      </c>
      <c r="E18" s="17">
        <f>5+IF(Simulation!E20="c",-3,0)-$B18</f>
        <v>5</v>
      </c>
      <c r="F18" s="17">
        <f>5+IF(Simulation!F20="c",-3,0)-$B18</f>
        <v>5</v>
      </c>
      <c r="G18" s="17">
        <f>5+IF(Simulation!G20="c",-3,0)-$B18</f>
        <v>5</v>
      </c>
      <c r="H18" s="17">
        <f>5+IF(Simulation!H20="c",-3,0)-$B18</f>
        <v>5</v>
      </c>
      <c r="I18" s="18">
        <f>5+IF(Simulation!I20="c",-3,0)-$B18</f>
        <v>5</v>
      </c>
    </row>
    <row r="19" spans="1:9" ht="12.75">
      <c r="A19" s="2">
        <v>12</v>
      </c>
      <c r="B19" s="5">
        <f>COUNTIF(Simulation!C21:I21,"=D")</f>
        <v>0</v>
      </c>
      <c r="C19" s="16">
        <f>5+IF(Simulation!C21="c",-3,0)-$B19</f>
        <v>5</v>
      </c>
      <c r="D19" s="17">
        <f>5+IF(Simulation!D21="c",-3,0)-$B19</f>
        <v>5</v>
      </c>
      <c r="E19" s="17">
        <f>5+IF(Simulation!E21="c",-3,0)-$B19</f>
        <v>5</v>
      </c>
      <c r="F19" s="17">
        <f>5+IF(Simulation!F21="c",-3,0)-$B19</f>
        <v>5</v>
      </c>
      <c r="G19" s="17">
        <f>5+IF(Simulation!G21="c",-3,0)-$B19</f>
        <v>5</v>
      </c>
      <c r="H19" s="17">
        <f>5+IF(Simulation!H21="c",-3,0)-$B19</f>
        <v>5</v>
      </c>
      <c r="I19" s="18">
        <f>5+IF(Simulation!I21="c",-3,0)-$B19</f>
        <v>5</v>
      </c>
    </row>
    <row r="20" spans="1:9" ht="12.75">
      <c r="A20" s="2">
        <v>13</v>
      </c>
      <c r="B20" s="5">
        <f>COUNTIF(Simulation!C22:I22,"=D")</f>
        <v>0</v>
      </c>
      <c r="C20" s="16">
        <f>5+IF(Simulation!C22="c",-3,0)-$B20</f>
        <v>5</v>
      </c>
      <c r="D20" s="17">
        <f>5+IF(Simulation!D22="c",-3,0)-$B20</f>
        <v>5</v>
      </c>
      <c r="E20" s="17">
        <f>5+IF(Simulation!E22="c",-3,0)-$B20</f>
        <v>5</v>
      </c>
      <c r="F20" s="17">
        <f>5+IF(Simulation!F22="c",-3,0)-$B20</f>
        <v>5</v>
      </c>
      <c r="G20" s="17">
        <f>5+IF(Simulation!G22="c",-3,0)-$B20</f>
        <v>5</v>
      </c>
      <c r="H20" s="17">
        <f>5+IF(Simulation!H22="c",-3,0)-$B20</f>
        <v>5</v>
      </c>
      <c r="I20" s="18">
        <f>5+IF(Simulation!I22="c",-3,0)-$B20</f>
        <v>5</v>
      </c>
    </row>
    <row r="21" spans="1:9" ht="12.75">
      <c r="A21" s="2">
        <v>14</v>
      </c>
      <c r="B21" s="5">
        <f>COUNTIF(Simulation!C23:I23,"=D")</f>
        <v>0</v>
      </c>
      <c r="C21" s="16">
        <f>5+IF(Simulation!C23="c",-3,0)-$B21</f>
        <v>5</v>
      </c>
      <c r="D21" s="17">
        <f>5+IF(Simulation!D23="c",-3,0)-$B21</f>
        <v>5</v>
      </c>
      <c r="E21" s="17">
        <f>5+IF(Simulation!E23="c",-3,0)-$B21</f>
        <v>5</v>
      </c>
      <c r="F21" s="17">
        <f>5+IF(Simulation!F23="c",-3,0)-$B21</f>
        <v>5</v>
      </c>
      <c r="G21" s="17">
        <f>5+IF(Simulation!G23="c",-3,0)-$B21</f>
        <v>5</v>
      </c>
      <c r="H21" s="17">
        <f>5+IF(Simulation!H23="c",-3,0)-$B21</f>
        <v>5</v>
      </c>
      <c r="I21" s="18">
        <f>5+IF(Simulation!I23="c",-3,0)-$B21</f>
        <v>5</v>
      </c>
    </row>
    <row r="22" spans="1:9" ht="12.75">
      <c r="A22" s="2">
        <v>15</v>
      </c>
      <c r="B22" s="5">
        <f>COUNTIF(Simulation!C24:I24,"=D")</f>
        <v>0</v>
      </c>
      <c r="C22" s="16">
        <f>5+IF(Simulation!C24="c",-3,0)-$B22</f>
        <v>5</v>
      </c>
      <c r="D22" s="17">
        <f>5+IF(Simulation!D24="c",-3,0)-$B22</f>
        <v>5</v>
      </c>
      <c r="E22" s="17">
        <f>5+IF(Simulation!E24="c",-3,0)-$B22</f>
        <v>5</v>
      </c>
      <c r="F22" s="17">
        <f>5+IF(Simulation!F24="c",-3,0)-$B22</f>
        <v>5</v>
      </c>
      <c r="G22" s="17">
        <f>5+IF(Simulation!G24="c",-3,0)-$B22</f>
        <v>5</v>
      </c>
      <c r="H22" s="17">
        <f>5+IF(Simulation!H24="c",-3,0)-$B22</f>
        <v>5</v>
      </c>
      <c r="I22" s="18">
        <f>5+IF(Simulation!I24="c",-3,0)-$B22</f>
        <v>5</v>
      </c>
    </row>
    <row r="23" spans="1:9" ht="12.75">
      <c r="A23" s="2">
        <v>16</v>
      </c>
      <c r="B23" s="5">
        <f>COUNTIF(Simulation!C25:I25,"=D")</f>
        <v>0</v>
      </c>
      <c r="C23" s="16">
        <f>5+IF(Simulation!C25="c",-3,0)-$B23</f>
        <v>5</v>
      </c>
      <c r="D23" s="17">
        <f>5+IF(Simulation!D25="c",-3,0)-$B23</f>
        <v>5</v>
      </c>
      <c r="E23" s="17">
        <f>5+IF(Simulation!E25="c",-3,0)-$B23</f>
        <v>5</v>
      </c>
      <c r="F23" s="17">
        <f>5+IF(Simulation!F25="c",-3,0)-$B23</f>
        <v>5</v>
      </c>
      <c r="G23" s="17">
        <f>5+IF(Simulation!G25="c",-3,0)-$B23</f>
        <v>5</v>
      </c>
      <c r="H23" s="17">
        <f>5+IF(Simulation!H25="c",-3,0)-$B23</f>
        <v>5</v>
      </c>
      <c r="I23" s="18">
        <f>5+IF(Simulation!I25="c",-3,0)-$B23</f>
        <v>5</v>
      </c>
    </row>
    <row r="24" spans="1:9" ht="12.75">
      <c r="A24" s="2">
        <v>17</v>
      </c>
      <c r="B24" s="5">
        <f>COUNTIF(Simulation!C26:I26,"=D")</f>
        <v>0</v>
      </c>
      <c r="C24" s="16">
        <f>5+IF(Simulation!C26="c",-3,0)-$B24</f>
        <v>5</v>
      </c>
      <c r="D24" s="17">
        <f>5+IF(Simulation!D26="c",-3,0)-$B24</f>
        <v>5</v>
      </c>
      <c r="E24" s="17">
        <f>5+IF(Simulation!E26="c",-3,0)-$B24</f>
        <v>5</v>
      </c>
      <c r="F24" s="17">
        <f>5+IF(Simulation!F26="c",-3,0)-$B24</f>
        <v>5</v>
      </c>
      <c r="G24" s="17">
        <f>5+IF(Simulation!G26="c",-3,0)-$B24</f>
        <v>5</v>
      </c>
      <c r="H24" s="17">
        <f>5+IF(Simulation!H26="c",-3,0)-$B24</f>
        <v>5</v>
      </c>
      <c r="I24" s="18">
        <f>5+IF(Simulation!I26="c",-3,0)-$B24</f>
        <v>5</v>
      </c>
    </row>
    <row r="25" spans="1:9" ht="12.75">
      <c r="A25" s="2">
        <v>18</v>
      </c>
      <c r="B25" s="5">
        <f>COUNTIF(Simulation!C27:I27,"=D")</f>
        <v>0</v>
      </c>
      <c r="C25" s="16">
        <f>5+IF(Simulation!C27="c",-3,0)-$B25</f>
        <v>5</v>
      </c>
      <c r="D25" s="17">
        <f>5+IF(Simulation!D27="c",-3,0)-$B25</f>
        <v>5</v>
      </c>
      <c r="E25" s="17">
        <f>5+IF(Simulation!E27="c",-3,0)-$B25</f>
        <v>5</v>
      </c>
      <c r="F25" s="17">
        <f>5+IF(Simulation!F27="c",-3,0)-$B25</f>
        <v>5</v>
      </c>
      <c r="G25" s="17">
        <f>5+IF(Simulation!G27="c",-3,0)-$B25</f>
        <v>5</v>
      </c>
      <c r="H25" s="17">
        <f>5+IF(Simulation!H27="c",-3,0)-$B25</f>
        <v>5</v>
      </c>
      <c r="I25" s="18">
        <f>5+IF(Simulation!I27="c",-3,0)-$B25</f>
        <v>5</v>
      </c>
    </row>
    <row r="26" spans="1:9" ht="12.75">
      <c r="A26" s="2">
        <v>19</v>
      </c>
      <c r="B26" s="5">
        <f>COUNTIF(Simulation!C28:I28,"=D")</f>
        <v>0</v>
      </c>
      <c r="C26" s="16">
        <f>5+IF(Simulation!C28="c",-3,0)-$B26</f>
        <v>5</v>
      </c>
      <c r="D26" s="17">
        <f>5+IF(Simulation!D28="c",-3,0)-$B26</f>
        <v>5</v>
      </c>
      <c r="E26" s="17">
        <f>5+IF(Simulation!E28="c",-3,0)-$B26</f>
        <v>5</v>
      </c>
      <c r="F26" s="17">
        <f>5+IF(Simulation!F28="c",-3,0)-$B26</f>
        <v>5</v>
      </c>
      <c r="G26" s="17">
        <f>5+IF(Simulation!G28="c",-3,0)-$B26</f>
        <v>5</v>
      </c>
      <c r="H26" s="17">
        <f>5+IF(Simulation!H28="c",-3,0)-$B26</f>
        <v>5</v>
      </c>
      <c r="I26" s="18">
        <f>5+IF(Simulation!I28="c",-3,0)-$B26</f>
        <v>5</v>
      </c>
    </row>
    <row r="27" spans="1:9" ht="12.75">
      <c r="A27" s="2">
        <v>20</v>
      </c>
      <c r="B27" s="5">
        <f>COUNTIF(Simulation!C29:I29,"=D")</f>
        <v>0</v>
      </c>
      <c r="C27" s="19">
        <f>5+IF(Simulation!C29="c",-3,0)-$B27</f>
        <v>5</v>
      </c>
      <c r="D27" s="20">
        <f>5+IF(Simulation!D29="c",-3,0)-$B27</f>
        <v>5</v>
      </c>
      <c r="E27" s="20">
        <f>5+IF(Simulation!E29="c",-3,0)-$B27</f>
        <v>5</v>
      </c>
      <c r="F27" s="20">
        <f>5+IF(Simulation!F29="c",-3,0)-$B27</f>
        <v>5</v>
      </c>
      <c r="G27" s="20">
        <f>5+IF(Simulation!G29="c",-3,0)-$B27</f>
        <v>5</v>
      </c>
      <c r="H27" s="20">
        <f>5+IF(Simulation!H29="c",-3,0)-$B27</f>
        <v>5</v>
      </c>
      <c r="I27" s="21">
        <f>5+IF(Simulation!I29="c",-3,0)-$B27</f>
        <v>5</v>
      </c>
    </row>
  </sheetData>
  <mergeCells count="1"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2001-04-24T18:53:56Z</dcterms:created>
  <dcterms:modified xsi:type="dcterms:W3CDTF">2002-04-30T18:10:40Z</dcterms:modified>
  <cp:category/>
  <cp:version/>
  <cp:contentType/>
  <cp:contentStatus/>
</cp:coreProperties>
</file>