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-my.sharepoint.com/personal/jcn278_ads_northwestern_edu/Documents/Desktop Backup/Desktop/2021-2022 Employment Report originals/"/>
    </mc:Choice>
  </mc:AlternateContent>
  <xr:revisionPtr revIDLastSave="515" documentId="8_{724AF498-2A50-4674-8683-C5B034590B3B}" xr6:coauthVersionLast="47" xr6:coauthVersionMax="47" xr10:uidLastSave="{18C9C127-34B8-4C6B-8C9D-85B61089949F}"/>
  <bookViews>
    <workbookView xWindow="-110" yWindow="-110" windowWidth="19420" windowHeight="10420" tabRatio="769" xr2:uid="{39B5D967-FFE5-4187-A5D5-8F3AFE06175E}"/>
  </bookViews>
  <sheets>
    <sheet name="FT Demographics" sheetId="2" r:id="rId1"/>
    <sheet name="FT Geo Region of Entrants" sheetId="3" r:id="rId2"/>
    <sheet name="1Y-2Y-MMM Employment Statistics" sheetId="4" r:id="rId3"/>
    <sheet name="Intern Demographics" sheetId="1" r:id="rId4"/>
    <sheet name="Intern Employment Statistic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2" i="5" s="1"/>
  <c r="C9" i="5"/>
  <c r="C2" i="5" s="1"/>
  <c r="B9" i="5"/>
  <c r="B2" i="5" s="1"/>
  <c r="D9" i="4"/>
  <c r="D2" i="4" s="1"/>
  <c r="C9" i="4"/>
  <c r="C2" i="4" s="1"/>
  <c r="B9" i="4"/>
  <c r="B2" i="4" s="1"/>
  <c r="B9" i="2" l="1"/>
</calcChain>
</file>

<file path=xl/sharedStrings.xml><?xml version="1.0" encoding="utf-8"?>
<sst xmlns="http://schemas.openxmlformats.org/spreadsheetml/2006/main" count="995" uniqueCount="339">
  <si>
    <t>One-Year MBA students</t>
  </si>
  <si>
    <t>Two-Year MBA students</t>
  </si>
  <si>
    <t>MMM students*</t>
  </si>
  <si>
    <r>
      <t>Age range at graduation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</si>
  <si>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Work experience range (middle 80%)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</si>
  <si>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Women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</si>
  <si>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U.S. Minority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</si>
  <si>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International citizenship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</si>
  <si>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*Dual-degree (MBA+MEM) program in design and operations.</t>
  </si>
  <si>
    <t xml:space="preserve">Note:  Class of 2022 student profile used US minority based on percentage of domestic students. </t>
  </si>
  <si>
    <t>DEMOGRAPHICS - FULL TIME CLASS OF 2022</t>
  </si>
  <si>
    <t>Students graduating in the Full Time Class of 2022</t>
  </si>
  <si>
    <t>25-39</t>
  </si>
  <si>
    <t>3.5-7.1 years</t>
  </si>
  <si>
    <r>
      <rPr>
        <vertAlign val="superscript"/>
        <sz val="8"/>
        <color theme="1"/>
        <rFont val="Calibri"/>
        <family val="2"/>
        <scheme val="minor"/>
      </rPr>
      <t>#</t>
    </r>
    <r>
      <rPr>
        <sz val="8"/>
        <color theme="1"/>
        <rFont val="Calibri"/>
        <family val="2"/>
        <scheme val="minor"/>
      </rPr>
      <t>Represents 2Y and MMM entering class of 2020 and 1Y entering class of 2021</t>
    </r>
  </si>
  <si>
    <t>GEOGRAPHIC REGION OF MBA ENTRANTS^</t>
  </si>
  <si>
    <t>International</t>
  </si>
  <si>
    <t>Eastern Europe</t>
  </si>
  <si>
    <t>Western Europe</t>
  </si>
  <si>
    <t>United States</t>
  </si>
  <si>
    <t>Mid-Atlantic</t>
  </si>
  <si>
    <t>Midwest</t>
  </si>
  <si>
    <t>Northeast</t>
  </si>
  <si>
    <t>South</t>
  </si>
  <si>
    <t>Southwest</t>
  </si>
  <si>
    <t>West</t>
  </si>
  <si>
    <t xml:space="preserve">Data source: Matriculated data.  Using Active address for geographic region.  </t>
  </si>
  <si>
    <t>Mid Atlantic</t>
  </si>
  <si>
    <t>US Military Base</t>
  </si>
  <si>
    <t>Africa</t>
  </si>
  <si>
    <t>Australia and Pacific Islands</t>
  </si>
  <si>
    <t>Canada</t>
  </si>
  <si>
    <t>Central and South Asia</t>
  </si>
  <si>
    <t>East and Southeast Asia</t>
  </si>
  <si>
    <t>Mexico, Caribbean, and Latin America</t>
  </si>
  <si>
    <t>Middle East</t>
  </si>
  <si>
    <t>^ Represents 2Y and MMM entering class of 2020 and 1Y entering class of 2021</t>
  </si>
  <si>
    <r>
      <t>EMPLOYMENT SUMMARY-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</si>
  <si>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r>
      <t xml:space="preserve">TOTAL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</t>
    </r>
  </si>
  <si>
    <t>PERMANENT U.S. WORK AUTHORIZATION</t>
  </si>
  <si>
    <t>NON-PERMANENT U.S. WORK AUTHORIZATION</t>
  </si>
  <si>
    <t>Total seeking employment</t>
  </si>
  <si>
    <t>Not seeking employment</t>
  </si>
  <si>
    <t>Company-sponsored/already employed</t>
  </si>
  <si>
    <t>Continuing education</t>
  </si>
  <si>
    <t>Postponing job search</t>
  </si>
  <si>
    <t>Starting a new business*</t>
  </si>
  <si>
    <t>Total not seeking employment</t>
  </si>
  <si>
    <t>Not reported</t>
  </si>
  <si>
    <t>Total students</t>
  </si>
  <si>
    <t>*Students exclusively focused on starting a new business.</t>
  </si>
  <si>
    <r>
      <t xml:space="preserve">TIMING OF OFFERS/ACCEPTANCES —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2022*</t>
    </r>
  </si>
  <si>
    <t>%</t>
  </si>
  <si>
    <t>By graduation</t>
  </si>
  <si>
    <t>Student received a job offer</t>
  </si>
  <si>
    <t>Student accepted a job</t>
  </si>
  <si>
    <t>By three months post-graduation</t>
  </si>
  <si>
    <t>*Percentage of students who were seeking employment.</t>
  </si>
  <si>
    <r>
      <t>BASE SALARY INFORMATION—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</si>
  <si>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t>% REPORTING USABLE</t>
  </si>
  <si>
    <t>LOW</t>
  </si>
  <si>
    <t>HIGH</t>
  </si>
  <si>
    <t>AVERAGE</t>
  </si>
  <si>
    <t>MEDIAN</t>
  </si>
  <si>
    <t>Permanent U.S. Work Authorization</t>
  </si>
  <si>
    <t>Non-Permanent U.S. Work Authorization</t>
  </si>
  <si>
    <t>Total Full Time Class</t>
  </si>
  <si>
    <r>
      <t>SIGNING BONUS INFORMATION—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</si>
  <si>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r>
      <t xml:space="preserve">SOURCES OF ACCEPTED </t>
    </r>
    <r>
      <rPr>
        <b/>
        <sz val="11"/>
        <color rgb="FF00B050"/>
        <rFont val="Calibri"/>
        <family val="2"/>
        <scheme val="minor"/>
      </rPr>
      <t>FULL-TIME</t>
    </r>
    <r>
      <rPr>
        <b/>
        <sz val="11"/>
        <color theme="1"/>
        <rFont val="Calibri"/>
        <family val="2"/>
        <scheme val="minor"/>
      </rPr>
      <t xml:space="preserve"> JOB OFFERS</t>
    </r>
  </si>
  <si>
    <t>FULL TIME</t>
  </si>
  <si>
    <r>
      <rPr>
        <b/>
        <sz val="11"/>
        <color rgb="FF00B050"/>
        <rFont val="Calibri"/>
        <family val="2"/>
        <scheme val="minor"/>
      </rPr>
      <t xml:space="preserve">FULL TIME </t>
    </r>
    <r>
      <rPr>
        <b/>
        <sz val="11"/>
        <color theme="1"/>
        <rFont val="Calibri"/>
        <family val="2"/>
        <scheme val="minor"/>
      </rPr>
      <t>CLASS OF 2022</t>
    </r>
  </si>
  <si>
    <r>
      <t>PERCENT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</si>
  <si>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School-Facilitated</t>
  </si>
  <si>
    <t>Alumni Referral</t>
  </si>
  <si>
    <t>Kellogg Job Board posting</t>
  </si>
  <si>
    <t>Off-Campus interview (school-facilitated)</t>
  </si>
  <si>
    <t>On-Campus interview</t>
  </si>
  <si>
    <t>Other (school-facilitated)</t>
  </si>
  <si>
    <t>Resume Book</t>
  </si>
  <si>
    <t>Summer employer (school-facilitated)</t>
  </si>
  <si>
    <t>Student-Initiated</t>
  </si>
  <si>
    <t>Conference</t>
  </si>
  <si>
    <t>External Job Board</t>
  </si>
  <si>
    <t>Off-Campus interview (student initiative)</t>
  </si>
  <si>
    <t>Other (student initiative)</t>
  </si>
  <si>
    <t>Previous Employer</t>
  </si>
  <si>
    <t>Summer employer (student initiative)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</si>
  <si>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number and may not add up to 100%.</t>
    </r>
  </si>
  <si>
    <r>
      <t xml:space="preserve">MAJOR INDUSTRIES CHOSEN BY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GRADUATES 2018-2022</t>
    </r>
    <r>
      <rPr>
        <b/>
        <sz val="11"/>
        <color theme="1"/>
        <rFont val="Verdana"/>
        <family val="2"/>
      </rPr>
      <t>¹</t>
    </r>
  </si>
  <si>
    <t>Consulting</t>
  </si>
  <si>
    <t>Consumer Packaged Goods</t>
  </si>
  <si>
    <t>Energy</t>
  </si>
  <si>
    <t>*</t>
  </si>
  <si>
    <t>Financial Services</t>
  </si>
  <si>
    <t>Government</t>
  </si>
  <si>
    <t>Healthcare</t>
  </si>
  <si>
    <t>Hospitality</t>
  </si>
  <si>
    <t>Manufacturing</t>
  </si>
  <si>
    <t>Media/Entertainment</t>
  </si>
  <si>
    <t>Nonprofit</t>
  </si>
  <si>
    <t>Real Estate</t>
  </si>
  <si>
    <t>Retail</t>
  </si>
  <si>
    <t>Technology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</si>
  <si>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whole number and may not add up to 100%.</t>
    </r>
  </si>
  <si>
    <t>*Less than one percent of accepted jobs.</t>
  </si>
  <si>
    <t>COMPENSATION OF ACCEPTANCES</t>
  </si>
  <si>
    <t>BASE SALARY</t>
  </si>
  <si>
    <t>SIGNING BONUS</t>
  </si>
  <si>
    <r>
      <t>BY INDUSTRY,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2022</t>
    </r>
    <r>
      <rPr>
        <b/>
        <sz val="8"/>
        <color theme="1"/>
        <rFont val="Verdana"/>
        <family val="2"/>
      </rPr>
      <t>†</t>
    </r>
  </si>
  <si>
    <t>PERCENT (%)</t>
  </si>
  <si>
    <t>LOW ($)</t>
  </si>
  <si>
    <t>HIGH ($)</t>
  </si>
  <si>
    <t>AVERAGE ($)</t>
  </si>
  <si>
    <t>MEDIAN ($)</t>
  </si>
  <si>
    <r>
      <t>MEDIAN ($)</t>
    </r>
    <r>
      <rPr>
        <b/>
        <sz val="11"/>
        <color theme="1"/>
        <rFont val="Calibri"/>
        <family val="2"/>
      </rPr>
      <t>¹</t>
    </r>
  </si>
  <si>
    <t>Non-Profit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</si>
  <si>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</si>
  <si>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Other</t>
  </si>
  <si>
    <t>†90% of job-accepting Full Time graduates reported useable salary information.</t>
  </si>
  <si>
    <r>
      <rPr>
        <sz val="8"/>
        <color theme="1"/>
        <rFont val="Calibri"/>
        <family val="2"/>
      </rPr>
      <t>¹</t>
    </r>
    <r>
      <rPr>
        <sz val="8"/>
        <color theme="1"/>
        <rFont val="Calibri"/>
        <family val="2"/>
        <scheme val="minor"/>
      </rPr>
      <t>This table includes signing bonuses in industries where at least 50% of accepted offers reported a signing bonus. For the Full Time Class of 2022, 86% of accepted offers reported receiving a signing bonus.</t>
    </r>
  </si>
  <si>
    <r>
      <rPr>
        <sz val="8"/>
        <color rgb="FF000000"/>
        <rFont val="Calibri"/>
        <family val="2"/>
      </rPr>
      <t>²</t>
    </r>
    <r>
      <rPr>
        <sz val="8"/>
        <color rgb="FF000000"/>
        <rFont val="Calibri"/>
        <family val="2"/>
        <scheme val="minor"/>
      </rPr>
      <t>Other includes Advertising/Marketing Services, Agribusiness, Environmental Services &amp; Sustainability, International Trade-Import/Export</t>
    </r>
  </si>
  <si>
    <t>*Reporting numbers insufficient to provide salary data.</t>
  </si>
  <si>
    <r>
      <t xml:space="preserve">MAJOR FUNCTIONS CHOSEN BY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GRADUATES 2018-2022</t>
    </r>
    <r>
      <rPr>
        <b/>
        <sz val="11"/>
        <color theme="1"/>
        <rFont val="Verdana"/>
        <family val="2"/>
      </rPr>
      <t>¹</t>
    </r>
  </si>
  <si>
    <t>Business Development</t>
  </si>
  <si>
    <t>Corporate Strategy/Strategic Planning</t>
  </si>
  <si>
    <t>Finance/Accounting</t>
  </si>
  <si>
    <t>General Management</t>
  </si>
  <si>
    <t>Human Resources</t>
  </si>
  <si>
    <t>Ϯ</t>
  </si>
  <si>
    <t>Marketing/Sales</t>
  </si>
  <si>
    <t>Operations/Logistics</t>
  </si>
  <si>
    <t>ϮLess than 1% of accepted jobs</t>
  </si>
  <si>
    <r>
      <t>BY FUNCTION,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2022</t>
    </r>
    <r>
      <rPr>
        <b/>
        <sz val="8"/>
        <color theme="1"/>
        <rFont val="Verdana"/>
        <family val="2"/>
      </rPr>
      <t>†</t>
    </r>
  </si>
  <si>
    <r>
      <t>MEDIAN ($)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</si>
  <si>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Corporate Development</t>
  </si>
  <si>
    <t>Sales</t>
  </si>
  <si>
    <t>Administration</t>
  </si>
  <si>
    <t>Data Analytics/Data Science</t>
  </si>
  <si>
    <t>Entrepreneurship</t>
  </si>
  <si>
    <t>Research &amp; Development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</si>
  <si>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functions where at least 50% of accepted offers reported a signing bonus. For the Full Time Class of 2022, 86% of accepted offers reported receiving a signing bonus.</t>
    </r>
  </si>
  <si>
    <r>
      <t>BY GEOGRAPHIC REGION,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2022</t>
    </r>
    <r>
      <rPr>
        <b/>
        <sz val="8"/>
        <color theme="1"/>
        <rFont val="Verdana"/>
        <family val="2"/>
      </rPr>
      <t>†</t>
    </r>
  </si>
  <si>
    <t>INTERNATIONAL</t>
  </si>
  <si>
    <t>Asia</t>
  </si>
  <si>
    <t>Central America and the Caribbean</t>
  </si>
  <si>
    <t>Europe-Free Trade Zone</t>
  </si>
  <si>
    <t>Middle East and North Africa</t>
  </si>
  <si>
    <t>South America</t>
  </si>
  <si>
    <t>UNITED STATES</t>
  </si>
  <si>
    <t>†89% of job-accepting Full Time graduates reported useable salary information.</t>
  </si>
  <si>
    <t>BASE SALARY ACCEPTANCES</t>
  </si>
  <si>
    <r>
      <t xml:space="preserve">BY WORK EXPERIENCE,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</si>
  <si>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t>1 to 3 years</t>
  </si>
  <si>
    <t>3 to 5 years</t>
  </si>
  <si>
    <t>More than five years</t>
  </si>
  <si>
    <r>
      <t xml:space="preserve">BY UNDERGRADUATE DEGREE,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</si>
  <si>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t>Business</t>
  </si>
  <si>
    <t>Technical</t>
  </si>
  <si>
    <t>MAJOR EMPLOYERS</t>
  </si>
  <si>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2022</t>
    </r>
  </si>
  <si>
    <r>
      <t>COMPANIES HIRING THREE OR MORE STUDENTS</t>
    </r>
    <r>
      <rPr>
        <b/>
        <sz val="11"/>
        <color theme="1"/>
        <rFont val="Verdana"/>
        <family val="2"/>
      </rPr>
      <t>¹</t>
    </r>
  </si>
  <si>
    <t># Hired</t>
  </si>
  <si>
    <t>Accenture Strategy</t>
  </si>
  <si>
    <t>Alvarez &amp; Marsal</t>
  </si>
  <si>
    <t>Analysis Group, Inc.</t>
  </si>
  <si>
    <t>Bain &amp; Company</t>
  </si>
  <si>
    <t>The Boston Consulting Group</t>
  </si>
  <si>
    <t>Deloitte Consulting LLP</t>
  </si>
  <si>
    <t>EY-Parthenon</t>
  </si>
  <si>
    <t>Kearney</t>
  </si>
  <si>
    <t>L.E.K. Consulting</t>
  </si>
  <si>
    <t>McKinsey &amp; Company</t>
  </si>
  <si>
    <t>PwC Strategy&amp;</t>
  </si>
  <si>
    <t>The Kraft Heinz Company</t>
  </si>
  <si>
    <t>Nike, Inc.</t>
  </si>
  <si>
    <t>PepsiCo, Inc.</t>
  </si>
  <si>
    <t>Procter &amp; Gamble</t>
  </si>
  <si>
    <t xml:space="preserve">Tyson Foods </t>
  </si>
  <si>
    <t xml:space="preserve">Bank of America </t>
  </si>
  <si>
    <t>Capital One Financial Corporation</t>
  </si>
  <si>
    <t>J.P. Morgan</t>
  </si>
  <si>
    <t>JPMorgan Chase &amp; Co.</t>
  </si>
  <si>
    <t>Lincoln International LLC</t>
  </si>
  <si>
    <t>Periscope Equity LLC</t>
  </si>
  <si>
    <t>Oak Street Health</t>
  </si>
  <si>
    <t>Optum</t>
  </si>
  <si>
    <t>Danaher Corporation</t>
  </si>
  <si>
    <t>Walmart, Inc.</t>
  </si>
  <si>
    <t>Adobe Systems</t>
  </si>
  <si>
    <t>Amazon</t>
  </si>
  <si>
    <t>Apple Inc.</t>
  </si>
  <si>
    <t>C3.ai</t>
  </si>
  <si>
    <t>Cisco Systems</t>
  </si>
  <si>
    <t>Google</t>
  </si>
  <si>
    <t>Intuit Inc.</t>
  </si>
  <si>
    <t>Microsoft Corporation</t>
  </si>
  <si>
    <t>VISA Inc.</t>
  </si>
  <si>
    <t>Wayfair</t>
  </si>
  <si>
    <t>TOTAL HIRES</t>
  </si>
  <si>
    <t>¹Does not include sponsored students.</t>
  </si>
  <si>
    <t>Other Consumer Packaged Goods</t>
  </si>
  <si>
    <t>Electronics</t>
  </si>
  <si>
    <t>Food and Beverage</t>
  </si>
  <si>
    <t>General</t>
  </si>
  <si>
    <t>Luxury Goods</t>
  </si>
  <si>
    <t>Biotechnology</t>
  </si>
  <si>
    <t>General Healthcare</t>
  </si>
  <si>
    <t>Medical Devices</t>
  </si>
  <si>
    <t>Other Healthcare</t>
  </si>
  <si>
    <t>Pharmaceutical Manufacturers</t>
  </si>
  <si>
    <t>Pharmaceutical Other</t>
  </si>
  <si>
    <t>Providers &amp; Services</t>
  </si>
  <si>
    <t>EdTech</t>
  </si>
  <si>
    <t>FinTech</t>
  </si>
  <si>
    <t>HealthTech</t>
  </si>
  <si>
    <t>Software</t>
  </si>
  <si>
    <t>Telecommunications Services</t>
  </si>
  <si>
    <t>Commercial Banking</t>
  </si>
  <si>
    <t>Diversified Financial Services</t>
  </si>
  <si>
    <t>Insurance</t>
  </si>
  <si>
    <t>Investment Management</t>
  </si>
  <si>
    <t>Other Financial Services</t>
  </si>
  <si>
    <t>Private Equity</t>
  </si>
  <si>
    <t>Research &amp; Ratings</t>
  </si>
  <si>
    <t>Treasury</t>
  </si>
  <si>
    <t>Venture Capital</t>
  </si>
  <si>
    <t>Apparel/Textiles</t>
  </si>
  <si>
    <t>Household/Personal</t>
  </si>
  <si>
    <t>Investment Banking/Brokerage</t>
  </si>
  <si>
    <t>Equipment/Hardware/Networking</t>
  </si>
  <si>
    <t>Internet Services/E-Commerce</t>
  </si>
  <si>
    <t>Corporate Finance</t>
  </si>
  <si>
    <t>General Finance/Accounting</t>
  </si>
  <si>
    <t>Investment Banking</t>
  </si>
  <si>
    <t>Investor Relations</t>
  </si>
  <si>
    <t>Mergers &amp; Acquisitions within Company</t>
  </si>
  <si>
    <t>Other Finance/Accounting</t>
  </si>
  <si>
    <t>Public Finance</t>
  </si>
  <si>
    <t>Brand Management</t>
  </si>
  <si>
    <t>Product Development</t>
  </si>
  <si>
    <t>Product Marketing Management</t>
  </si>
  <si>
    <t>Research/Consumer Insights</t>
  </si>
  <si>
    <t>Other Marketing/Sales</t>
  </si>
  <si>
    <t>General Marketing/Sales</t>
  </si>
  <si>
    <t>Business Analysis and Design</t>
  </si>
  <si>
    <t>Product Management</t>
  </si>
  <si>
    <t>General Technology</t>
  </si>
  <si>
    <t>Analyst/Research</t>
  </si>
  <si>
    <t>Fundraising/Development</t>
  </si>
  <si>
    <t>Real Estate Development/Construction</t>
  </si>
  <si>
    <t>Buyer/Merchandising</t>
  </si>
  <si>
    <t>Communications/Public Relations</t>
  </si>
  <si>
    <t>Merchandising/Retail</t>
  </si>
  <si>
    <t>Health Care/Medical Professional</t>
  </si>
  <si>
    <t>Private Client Services/Wealth Management</t>
  </si>
  <si>
    <t>E-Commerce/Internet/Web Site Management</t>
  </si>
  <si>
    <t>North America (Non-US States)</t>
  </si>
  <si>
    <t>Other Mid-Atlantic</t>
  </si>
  <si>
    <t>Philadelphia Metro</t>
  </si>
  <si>
    <t>Washington D.C. Metro</t>
  </si>
  <si>
    <t>Other Midwest</t>
  </si>
  <si>
    <t>Chicago Metro</t>
  </si>
  <si>
    <t>Minneapolis Metro</t>
  </si>
  <si>
    <t>Other Northeast</t>
  </si>
  <si>
    <t>Boston Metro</t>
  </si>
  <si>
    <t>New York City Metro</t>
  </si>
  <si>
    <t>Other South</t>
  </si>
  <si>
    <t>Miami Metro</t>
  </si>
  <si>
    <t>Atlanta Metro</t>
  </si>
  <si>
    <t>Other Southwest</t>
  </si>
  <si>
    <t>Denver Metro</t>
  </si>
  <si>
    <t>Austin Metro</t>
  </si>
  <si>
    <t>Dallas Metro</t>
  </si>
  <si>
    <t>Houston Metro</t>
  </si>
  <si>
    <t>Other West</t>
  </si>
  <si>
    <t>Los Angeles Metro</t>
  </si>
  <si>
    <t>Orange County California</t>
  </si>
  <si>
    <t>San Francisco Bay Metro</t>
  </si>
  <si>
    <t>Seattle Metro</t>
  </si>
  <si>
    <t>Portland Metro</t>
  </si>
  <si>
    <t>Real Estate Finance</t>
  </si>
  <si>
    <t>Real Estate-Other</t>
  </si>
  <si>
    <t>Detroit Metro</t>
  </si>
  <si>
    <t>Meta</t>
  </si>
  <si>
    <r>
      <t>MMM students</t>
    </r>
    <r>
      <rPr>
        <sz val="11"/>
        <color theme="1"/>
        <rFont val="Calibri"/>
        <family val="2"/>
      </rPr>
      <t>¹</t>
    </r>
  </si>
  <si>
    <r>
      <rPr>
        <sz val="8"/>
        <color theme="1"/>
        <rFont val="Calibri"/>
        <family val="2"/>
      </rPr>
      <t>¹</t>
    </r>
    <r>
      <rPr>
        <sz val="8"/>
        <color theme="1"/>
        <rFont val="Calibri"/>
        <family val="2"/>
        <scheme val="minor"/>
      </rPr>
      <t>Dual degree (MBA+MEM) program in design and operations.</t>
    </r>
  </si>
  <si>
    <t>MBAi students</t>
  </si>
  <si>
    <t>Students graduating in the Class of 2023</t>
  </si>
  <si>
    <t>TOTAL CLASS</t>
  </si>
  <si>
    <r>
      <t>Total seeking employment</t>
    </r>
    <r>
      <rPr>
        <sz val="11"/>
        <color theme="1"/>
        <rFont val="Calibri"/>
        <family val="2"/>
      </rPr>
      <t>¹</t>
    </r>
  </si>
  <si>
    <r>
      <t>Starting a new business</t>
    </r>
    <r>
      <rPr>
        <sz val="11"/>
        <color theme="1"/>
        <rFont val="Calibri"/>
        <family val="2"/>
      </rPr>
      <t>²</t>
    </r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</si>
  <si>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 xml:space="preserve">100% </t>
    </r>
    <r>
      <rPr>
        <sz val="8"/>
        <color theme="1"/>
        <rFont val="Calibri"/>
        <family val="2"/>
        <scheme val="minor"/>
      </rPr>
      <t>of first-year students seeking internships received an offer.</t>
    </r>
  </si>
  <si>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>Students exclusively focused on starting a new business.</t>
    </r>
  </si>
  <si>
    <t>INTERNSHIPS</t>
  </si>
  <si>
    <t>Transportation &amp; Logistics Services</t>
  </si>
  <si>
    <t>*Less than one percent of accepted internships.</t>
  </si>
  <si>
    <r>
      <t>MONTHLY SALARIES</t>
    </r>
    <r>
      <rPr>
        <b/>
        <sz val="11"/>
        <color theme="1"/>
        <rFont val="Calibri"/>
        <family val="2"/>
      </rPr>
      <t>¹</t>
    </r>
  </si>
  <si>
    <r>
      <rPr>
        <sz val="8"/>
        <color theme="1"/>
        <rFont val="Calibri"/>
        <family val="2"/>
      </rPr>
      <t>¹One</t>
    </r>
    <r>
      <rPr>
        <sz val="8"/>
        <rFont val="Calibri"/>
        <family val="2"/>
        <scheme val="minor"/>
      </rPr>
      <t xml:space="preserve"> percent </t>
    </r>
    <r>
      <rPr>
        <sz val="8"/>
        <color theme="1"/>
        <rFont val="Calibri"/>
        <family val="2"/>
        <scheme val="minor"/>
      </rPr>
      <t>of students reported accepting an unpaid summer internship.</t>
    </r>
  </si>
  <si>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>Data for sponsored students reporting summer internship details is included in this table.</t>
    </r>
  </si>
  <si>
    <r>
      <rPr>
        <sz val="8"/>
        <color rgb="FF000000"/>
        <rFont val="Calibri"/>
        <family val="2"/>
      </rPr>
      <t>³</t>
    </r>
    <r>
      <rPr>
        <sz val="8"/>
        <color rgb="FF000000"/>
        <rFont val="Calibri"/>
        <family val="2"/>
        <scheme val="minor"/>
      </rPr>
      <t>Other includes Agribusiness, Economic Development / Microfinance, Environmental Services &amp; Sustainability, Natural Resources-General, Sports &amp; Sports Management</t>
    </r>
  </si>
  <si>
    <t>Hedge Funds</t>
  </si>
  <si>
    <t>Search Funds</t>
  </si>
  <si>
    <t>General Financial Services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</si>
  <si>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</si>
  <si>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Multimedia Products &amp; Services</t>
  </si>
  <si>
    <t>Other Technology</t>
  </si>
  <si>
    <t>Operations/Production</t>
  </si>
  <si>
    <t>Corporate Social Responsibility</t>
  </si>
  <si>
    <t>Economic Analysis/Research</t>
  </si>
  <si>
    <t>Lending/Relationship Mgmt</t>
  </si>
  <si>
    <t>Private Client Services/Wealth Mgmt</t>
  </si>
  <si>
    <t>Cyber Security</t>
  </si>
  <si>
    <t>Ecommerce/Internet/Web Site Mgmt</t>
  </si>
  <si>
    <t>Integration/Implementation</t>
  </si>
  <si>
    <t>Systems Management</t>
  </si>
  <si>
    <r>
      <t>MAJOR EMPLOYERS OF SUMMER INTERNS</t>
    </r>
    <r>
      <rPr>
        <b/>
        <sz val="11"/>
        <color theme="1"/>
        <rFont val="Calibri"/>
        <family val="2"/>
      </rPr>
      <t>¹</t>
    </r>
  </si>
  <si>
    <t>COMPANIES HIRING THREE OR MORE STUDENTS</t>
  </si>
  <si>
    <t>ZS Associates</t>
  </si>
  <si>
    <t>Molson Coors</t>
  </si>
  <si>
    <t>Evercore Partners</t>
  </si>
  <si>
    <t>Goldman Sachs &amp; Co.</t>
  </si>
  <si>
    <t>Guggenheim Partners</t>
  </si>
  <si>
    <t>Morgan Stanley</t>
  </si>
  <si>
    <t>Partners Group</t>
  </si>
  <si>
    <t>Intuitive Surgical</t>
  </si>
  <si>
    <t>Johnson &amp; Johnson</t>
  </si>
  <si>
    <t>ECOLAB Inc.</t>
  </si>
  <si>
    <t>NVIDIA Corporation</t>
  </si>
  <si>
    <t>salesforce.com</t>
  </si>
  <si>
    <t>Western Digital Corporation</t>
  </si>
  <si>
    <t>¹Data for sponsored students reporting summer internship details in included in this table.</t>
  </si>
  <si>
    <r>
      <rPr>
        <b/>
        <sz val="11"/>
        <color rgb="FF00B0F0"/>
        <rFont val="Calibri"/>
        <family val="2"/>
        <scheme val="minor"/>
      </rPr>
      <t xml:space="preserve">2Y-MMM-MBAi </t>
    </r>
    <r>
      <rPr>
        <b/>
        <sz val="11"/>
        <rFont val="Calibri"/>
        <family val="2"/>
        <scheme val="minor"/>
      </rPr>
      <t>CLASS OF</t>
    </r>
    <r>
      <rPr>
        <b/>
        <sz val="11"/>
        <color theme="1"/>
        <rFont val="Calibri"/>
        <family val="2"/>
        <scheme val="minor"/>
      </rPr>
      <t xml:space="preserve"> 2023</t>
    </r>
  </si>
  <si>
    <r>
      <t xml:space="preserve">BY FUNCTION, SUMMER INTERNS, 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11"/>
        <color theme="1"/>
        <rFont val="Calibri"/>
        <family val="2"/>
      </rPr>
      <t>²</t>
    </r>
  </si>
  <si>
    <r>
      <t xml:space="preserve">MAJOR FUNCTIONS CHOSEN BY 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theme="1"/>
        <rFont val="Calibri"/>
        <family val="2"/>
        <scheme val="minor"/>
      </rPr>
      <t xml:space="preserve"> SUMMER INTERNS 2018-2022</t>
    </r>
    <r>
      <rPr>
        <b/>
        <sz val="11"/>
        <color theme="1"/>
        <rFont val="Verdana"/>
        <family val="2"/>
      </rPr>
      <t>¹</t>
    </r>
  </si>
  <si>
    <r>
      <t xml:space="preserve">BY INDUSTRY, SUMMER INTERNS, 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11"/>
        <color theme="1"/>
        <rFont val="Calibri"/>
        <family val="2"/>
      </rPr>
      <t>²</t>
    </r>
  </si>
  <si>
    <r>
      <t xml:space="preserve">MAJOR INDUSTRIES CHOSEN BY 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theme="1"/>
        <rFont val="Calibri"/>
        <family val="2"/>
        <scheme val="minor"/>
      </rPr>
      <t xml:space="preserve"> SUMMER INTERNS 2018-2022</t>
    </r>
    <r>
      <rPr>
        <b/>
        <sz val="11"/>
        <color theme="1"/>
        <rFont val="Verdana"/>
        <family val="2"/>
      </rPr>
      <t>¹</t>
    </r>
  </si>
  <si>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2023</t>
    </r>
  </si>
  <si>
    <r>
      <t xml:space="preserve">SOURCES OF ACCEPTED 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theme="1"/>
        <rFont val="Calibri"/>
        <family val="2"/>
        <scheme val="minor"/>
      </rPr>
      <t xml:space="preserve"> INTERNSHIP OFFERS</t>
    </r>
  </si>
  <si>
    <r>
      <t>EMPLOYMENT SUMMARY-</t>
    </r>
    <r>
      <rPr>
        <b/>
        <sz val="11"/>
        <color rgb="FF00B0F0"/>
        <rFont val="Calibri"/>
        <family val="2"/>
        <scheme val="minor"/>
      </rPr>
      <t>2Y-MMM-MBAi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</si>
</sst>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left" indent="2"/>
    </xf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2" borderId="1" xfId="0" quotePrefix="1" applyFont="1" applyFill="1" applyBorder="1" applyAlignment="1">
      <alignment horizontal="left"/>
    </xf>
    <xf numFmtId="164" fontId="9" fillId="2" borderId="1" xfId="1" quotePrefix="1" applyNumberFormat="1" applyFont="1" applyFill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indent="1"/>
    </xf>
    <xf numFmtId="0" fontId="10" fillId="0" borderId="0" xfId="0" applyFont="1"/>
    <xf numFmtId="10" fontId="0" fillId="0" borderId="0" xfId="0" applyNumberFormat="1"/>
    <xf numFmtId="10" fontId="0" fillId="0" borderId="0" xfId="1" applyNumberFormat="1" applyFont="1"/>
    <xf numFmtId="10" fontId="3" fillId="0" borderId="0" xfId="0" applyNumberFormat="1" applyFont="1"/>
    <xf numFmtId="10" fontId="3" fillId="0" borderId="0" xfId="1" applyNumberFormat="1" applyFont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indent="2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10" fontId="0" fillId="0" borderId="2" xfId="0" applyNumberFormat="1" applyBorder="1"/>
    <xf numFmtId="3" fontId="0" fillId="0" borderId="2" xfId="0" applyNumberForma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/>
    <xf numFmtId="0" fontId="0" fillId="0" borderId="1" xfId="0" applyBorder="1" applyAlignment="1">
      <alignment horizontal="left" indent="1"/>
    </xf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3" fontId="0" fillId="0" borderId="0" xfId="0" applyNumberFormat="1"/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0" fontId="3" fillId="0" borderId="2" xfId="0" applyNumberFormat="1" applyFont="1" applyBorder="1"/>
    <xf numFmtId="3" fontId="3" fillId="0" borderId="2" xfId="0" applyNumberFormat="1" applyFont="1" applyBorder="1"/>
    <xf numFmtId="0" fontId="0" fillId="0" borderId="2" xfId="0" applyBorder="1" applyAlignment="1">
      <alignment horizontal="left" indent="1"/>
    </xf>
    <xf numFmtId="3" fontId="2" fillId="0" borderId="2" xfId="0" applyNumberFormat="1" applyFont="1" applyBorder="1"/>
    <xf numFmtId="3" fontId="17" fillId="0" borderId="2" xfId="0" applyNumberFormat="1" applyFont="1" applyBorder="1"/>
    <xf numFmtId="9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9" fontId="21" fillId="0" borderId="1" xfId="0" applyNumberFormat="1" applyFont="1" applyBorder="1" applyAlignment="1">
      <alignment horizontal="right"/>
    </xf>
    <xf numFmtId="9" fontId="5" fillId="0" borderId="1" xfId="0" applyNumberFormat="1" applyFont="1" applyBorder="1"/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/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/>
    <xf numFmtId="0" fontId="11" fillId="2" borderId="1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2" borderId="1" xfId="0" applyFont="1" applyFill="1" applyBorder="1" applyAlignment="1">
      <alignment horizontal="center" wrapText="1"/>
    </xf>
    <xf numFmtId="9" fontId="0" fillId="0" borderId="3" xfId="0" applyNumberFormat="1" applyBorder="1"/>
    <xf numFmtId="0" fontId="19" fillId="0" borderId="0" xfId="0" applyFont="1" applyAlignment="1">
      <alignment wrapText="1"/>
    </xf>
    <xf numFmtId="9" fontId="3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3BD4-7017-4ADF-9726-569CD8575E06}">
  <sheetPr>
    <tabColor rgb="FF00B050"/>
  </sheetPr>
  <dimension ref="A1:B15"/>
  <sheetViews>
    <sheetView tabSelected="1" workbookViewId="0"/>
  </sheetViews>
  <sheetFormatPr defaultRowHeight="14.5" x14ac:dyDescent="0.35"/>
  <cols>
    <col min="1" max="1" width="64.453125" bestFit="1" customWidth="1"/>
    <col min="2" max="2" width="11.26953125" bestFit="1" customWidth="1"/>
  </cols>
  <sheetData>
    <row r="1" spans="1:2" x14ac:dyDescent="0.35">
      <c r="A1" s="1" t="s">
        <v>10</v>
      </c>
      <c r="B1" s="2"/>
    </row>
    <row r="2" spans="1:2" x14ac:dyDescent="0.35">
      <c r="A2" s="3" t="s">
        <v>11</v>
      </c>
      <c r="B2" s="3">
        <v>784</v>
      </c>
    </row>
    <row r="3" spans="1:2" x14ac:dyDescent="0.35">
      <c r="A3" s="4" t="s">
        <v>0</v>
      </c>
      <c r="B3" s="5">
        <v>153</v>
      </c>
    </row>
    <row r="4" spans="1:2" x14ac:dyDescent="0.35">
      <c r="A4" s="4" t="s">
        <v>1</v>
      </c>
      <c r="B4" s="5">
        <v>560</v>
      </c>
    </row>
    <row r="5" spans="1:2" x14ac:dyDescent="0.35">
      <c r="A5" s="4" t="s">
        <v>2</v>
      </c>
      <c r="B5" s="5">
        <v>71</v>
      </c>
    </row>
    <row r="6" spans="1:2" ht="16.5" x14ac:dyDescent="0.35">
      <c r="A6" s="3" t="s">
        <v>3</v>
      </c>
      <c r="B6" s="6" t="s">
        <v>12</v>
      </c>
    </row>
    <row r="7" spans="1:2" ht="16.5" x14ac:dyDescent="0.35">
      <c r="A7" s="3" t="s">
        <v>4</v>
      </c>
      <c r="B7" s="6" t="s">
        <v>13</v>
      </c>
    </row>
    <row r="8" spans="1:2" ht="16.5" x14ac:dyDescent="0.35">
      <c r="A8" s="3" t="s">
        <v>5</v>
      </c>
      <c r="B8" s="7">
        <v>0.39</v>
      </c>
    </row>
    <row r="9" spans="1:2" ht="16.5" x14ac:dyDescent="0.35">
      <c r="A9" s="3" t="s">
        <v>6</v>
      </c>
      <c r="B9" s="7">
        <f>164/476</f>
        <v>0.34453781512605042</v>
      </c>
    </row>
    <row r="10" spans="1:2" ht="16.5" x14ac:dyDescent="0.35">
      <c r="A10" s="3" t="s">
        <v>7</v>
      </c>
      <c r="B10" s="7">
        <v>0.28999999999999998</v>
      </c>
    </row>
    <row r="11" spans="1:2" x14ac:dyDescent="0.35">
      <c r="A11" s="8" t="s">
        <v>8</v>
      </c>
    </row>
    <row r="12" spans="1:2" x14ac:dyDescent="0.35">
      <c r="A12" s="8" t="s">
        <v>14</v>
      </c>
    </row>
    <row r="15" spans="1:2" s="10" customFormat="1" ht="13" x14ac:dyDescent="0.3">
      <c r="A15" s="9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2EC-29A9-40AA-A329-24B7F50A9066}">
  <sheetPr>
    <tabColor rgb="FF00B050"/>
  </sheetPr>
  <dimension ref="A1:B21"/>
  <sheetViews>
    <sheetView workbookViewId="0"/>
  </sheetViews>
  <sheetFormatPr defaultRowHeight="14.5" x14ac:dyDescent="0.35"/>
  <cols>
    <col min="1" max="1" width="54.81640625" bestFit="1" customWidth="1"/>
    <col min="2" max="2" width="8.7265625" style="15"/>
  </cols>
  <sheetData>
    <row r="1" spans="1:2" x14ac:dyDescent="0.35">
      <c r="A1" s="11" t="s">
        <v>15</v>
      </c>
      <c r="B1" s="12"/>
    </row>
    <row r="2" spans="1:2" x14ac:dyDescent="0.35">
      <c r="A2" s="13" t="s">
        <v>16</v>
      </c>
      <c r="B2" s="20">
        <v>0.28218465539661897</v>
      </c>
    </row>
    <row r="3" spans="1:2" x14ac:dyDescent="0.35">
      <c r="A3" s="14" t="s">
        <v>29</v>
      </c>
      <c r="B3" s="19">
        <v>2.6007802340702211E-3</v>
      </c>
    </row>
    <row r="4" spans="1:2" x14ac:dyDescent="0.35">
      <c r="A4" s="14" t="s">
        <v>30</v>
      </c>
      <c r="B4" s="19">
        <v>6.5019505851755524E-3</v>
      </c>
    </row>
    <row r="5" spans="1:2" x14ac:dyDescent="0.35">
      <c r="A5" s="14" t="s">
        <v>31</v>
      </c>
      <c r="B5" s="19">
        <v>1.0403120936280884E-2</v>
      </c>
    </row>
    <row r="6" spans="1:2" x14ac:dyDescent="0.35">
      <c r="A6" s="14" t="s">
        <v>32</v>
      </c>
      <c r="B6" s="19">
        <v>7.0221066319895969E-2</v>
      </c>
    </row>
    <row r="7" spans="1:2" x14ac:dyDescent="0.35">
      <c r="A7" s="14" t="s">
        <v>33</v>
      </c>
      <c r="B7" s="19">
        <v>0.10143042912873862</v>
      </c>
    </row>
    <row r="8" spans="1:2" x14ac:dyDescent="0.35">
      <c r="A8" s="14" t="s">
        <v>17</v>
      </c>
      <c r="B8" s="19">
        <v>1.3003901170351106E-3</v>
      </c>
    </row>
    <row r="9" spans="1:2" x14ac:dyDescent="0.35">
      <c r="A9" s="14" t="s">
        <v>34</v>
      </c>
      <c r="B9" s="19">
        <v>6.7620286085825751E-2</v>
      </c>
    </row>
    <row r="10" spans="1:2" x14ac:dyDescent="0.35">
      <c r="A10" s="14" t="s">
        <v>35</v>
      </c>
      <c r="B10" s="19">
        <v>2.6007802340702211E-3</v>
      </c>
    </row>
    <row r="11" spans="1:2" x14ac:dyDescent="0.35">
      <c r="A11" s="16" t="s">
        <v>18</v>
      </c>
      <c r="B11" s="19">
        <v>1.950585175552666E-2</v>
      </c>
    </row>
    <row r="12" spans="1:2" x14ac:dyDescent="0.35">
      <c r="A12" s="13" t="s">
        <v>19</v>
      </c>
      <c r="B12" s="21">
        <v>0.71781534460338103</v>
      </c>
    </row>
    <row r="13" spans="1:2" x14ac:dyDescent="0.35">
      <c r="A13" s="14" t="s">
        <v>27</v>
      </c>
      <c r="B13" s="18">
        <v>7.1521456436931086E-2</v>
      </c>
    </row>
    <row r="14" spans="1:2" x14ac:dyDescent="0.35">
      <c r="A14" s="14" t="s">
        <v>21</v>
      </c>
      <c r="B14" s="18">
        <v>0.20676202860858259</v>
      </c>
    </row>
    <row r="15" spans="1:2" x14ac:dyDescent="0.35">
      <c r="A15" s="14" t="s">
        <v>22</v>
      </c>
      <c r="B15" s="18">
        <v>0.17815344603381014</v>
      </c>
    </row>
    <row r="16" spans="1:2" x14ac:dyDescent="0.35">
      <c r="A16" s="14" t="s">
        <v>23</v>
      </c>
      <c r="B16" s="18">
        <v>4.5513654096228866E-2</v>
      </c>
    </row>
    <row r="17" spans="1:2" x14ac:dyDescent="0.35">
      <c r="A17" s="14" t="s">
        <v>24</v>
      </c>
      <c r="B17" s="18">
        <v>6.2418725617685307E-2</v>
      </c>
    </row>
    <row r="18" spans="1:2" x14ac:dyDescent="0.35">
      <c r="A18" s="14" t="s">
        <v>25</v>
      </c>
      <c r="B18" s="18">
        <v>0.15344603381014305</v>
      </c>
    </row>
    <row r="19" spans="1:2" x14ac:dyDescent="0.35">
      <c r="A19" s="14" t="s">
        <v>28</v>
      </c>
      <c r="B19" s="18">
        <v>0</v>
      </c>
    </row>
    <row r="20" spans="1:2" x14ac:dyDescent="0.35">
      <c r="A20" s="17" t="s">
        <v>36</v>
      </c>
    </row>
    <row r="21" spans="1:2" x14ac:dyDescent="0.35">
      <c r="A21" s="17" t="s">
        <v>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5CB7-7946-46DE-BEEE-70B138EDA7CC}">
  <sheetPr>
    <tabColor rgb="FF00B050"/>
  </sheetPr>
  <dimension ref="A1:G318"/>
  <sheetViews>
    <sheetView workbookViewId="0"/>
  </sheetViews>
  <sheetFormatPr defaultRowHeight="14.5" x14ac:dyDescent="0.35"/>
  <cols>
    <col min="1" max="1" width="57" customWidth="1"/>
    <col min="2" max="9" width="16.6328125" customWidth="1"/>
  </cols>
  <sheetData>
    <row r="1" spans="1:4" ht="43.5" x14ac:dyDescent="0.35">
      <c r="A1" s="1" t="s">
        <v>37</v>
      </c>
      <c r="B1" s="22" t="s">
        <v>38</v>
      </c>
      <c r="C1" s="22" t="s">
        <v>39</v>
      </c>
      <c r="D1" s="22" t="s">
        <v>40</v>
      </c>
    </row>
    <row r="2" spans="1:4" x14ac:dyDescent="0.35">
      <c r="A2" s="23" t="s">
        <v>41</v>
      </c>
      <c r="B2" s="5">
        <f>SUM(B11-(B9+B10))</f>
        <v>650</v>
      </c>
      <c r="C2" s="5">
        <f>SUM(C11-(C9+C10))</f>
        <v>466</v>
      </c>
      <c r="D2" s="5">
        <f>SUM(D11-(D9+D10))</f>
        <v>184</v>
      </c>
    </row>
    <row r="3" spans="1:4" x14ac:dyDescent="0.35">
      <c r="A3" s="23" t="s">
        <v>42</v>
      </c>
      <c r="B3" s="24"/>
      <c r="C3" s="24"/>
      <c r="D3" s="24"/>
    </row>
    <row r="4" spans="1:4" x14ac:dyDescent="0.35">
      <c r="A4" s="25" t="s">
        <v>43</v>
      </c>
      <c r="B4" s="5">
        <v>106</v>
      </c>
      <c r="C4" s="5">
        <v>72</v>
      </c>
      <c r="D4" s="5">
        <v>34</v>
      </c>
    </row>
    <row r="5" spans="1:4" x14ac:dyDescent="0.35">
      <c r="A5" s="25" t="s">
        <v>44</v>
      </c>
      <c r="B5" s="5">
        <v>1</v>
      </c>
      <c r="C5" s="5">
        <v>1</v>
      </c>
      <c r="D5" s="5">
        <v>0</v>
      </c>
    </row>
    <row r="6" spans="1:4" x14ac:dyDescent="0.35">
      <c r="A6" s="25" t="s">
        <v>45</v>
      </c>
      <c r="B6" s="5">
        <v>3</v>
      </c>
      <c r="C6" s="5">
        <v>2</v>
      </c>
      <c r="D6" s="5">
        <v>1</v>
      </c>
    </row>
    <row r="7" spans="1:4" x14ac:dyDescent="0.35">
      <c r="A7" s="25" t="s">
        <v>46</v>
      </c>
      <c r="B7" s="5">
        <v>14</v>
      </c>
      <c r="C7" s="5">
        <v>11</v>
      </c>
      <c r="D7" s="5">
        <v>3</v>
      </c>
    </row>
    <row r="8" spans="1:4" x14ac:dyDescent="0.35">
      <c r="A8" s="25" t="s">
        <v>42</v>
      </c>
      <c r="B8" s="5">
        <v>1</v>
      </c>
      <c r="C8" s="5">
        <v>0</v>
      </c>
      <c r="D8" s="5">
        <v>1</v>
      </c>
    </row>
    <row r="9" spans="1:4" x14ac:dyDescent="0.35">
      <c r="A9" s="23" t="s">
        <v>47</v>
      </c>
      <c r="B9" s="5">
        <f>SUM(B4:B8)</f>
        <v>125</v>
      </c>
      <c r="C9" s="5">
        <f>SUM(C4:C8)</f>
        <v>86</v>
      </c>
      <c r="D9" s="5">
        <f>SUM(D4:D8)</f>
        <v>39</v>
      </c>
    </row>
    <row r="10" spans="1:4" x14ac:dyDescent="0.35">
      <c r="A10" s="23" t="s">
        <v>48</v>
      </c>
      <c r="B10" s="5">
        <v>9</v>
      </c>
      <c r="C10" s="5">
        <v>6</v>
      </c>
      <c r="D10" s="5">
        <v>3</v>
      </c>
    </row>
    <row r="11" spans="1:4" x14ac:dyDescent="0.35">
      <c r="A11" s="23" t="s">
        <v>49</v>
      </c>
      <c r="B11" s="5">
        <v>784</v>
      </c>
      <c r="C11" s="5">
        <v>558</v>
      </c>
      <c r="D11" s="5">
        <v>226</v>
      </c>
    </row>
    <row r="12" spans="1:4" x14ac:dyDescent="0.35">
      <c r="A12" s="26" t="s">
        <v>50</v>
      </c>
    </row>
    <row r="16" spans="1:4" ht="45" customHeight="1" x14ac:dyDescent="0.35">
      <c r="A16" s="1" t="s">
        <v>51</v>
      </c>
      <c r="B16" s="72" t="s">
        <v>38</v>
      </c>
      <c r="C16" s="72" t="s">
        <v>39</v>
      </c>
      <c r="D16" s="72" t="s">
        <v>40</v>
      </c>
    </row>
    <row r="17" spans="1:6" x14ac:dyDescent="0.35">
      <c r="A17" s="1"/>
      <c r="B17" s="27" t="s">
        <v>52</v>
      </c>
      <c r="C17" s="27" t="s">
        <v>52</v>
      </c>
      <c r="D17" s="27" t="s">
        <v>52</v>
      </c>
    </row>
    <row r="18" spans="1:6" x14ac:dyDescent="0.35">
      <c r="A18" s="28" t="s">
        <v>53</v>
      </c>
      <c r="B18" s="23"/>
      <c r="C18" s="5"/>
      <c r="D18" s="5"/>
    </row>
    <row r="19" spans="1:6" x14ac:dyDescent="0.35">
      <c r="A19" s="29" t="s">
        <v>54</v>
      </c>
      <c r="B19" s="30">
        <v>0.94</v>
      </c>
      <c r="C19" s="30">
        <v>0.94420600858369097</v>
      </c>
      <c r="D19" s="30">
        <v>0.92934782608695654</v>
      </c>
    </row>
    <row r="20" spans="1:6" x14ac:dyDescent="0.35">
      <c r="A20" s="29" t="s">
        <v>55</v>
      </c>
      <c r="B20" s="30">
        <v>0.8569230769230769</v>
      </c>
      <c r="C20" s="30">
        <v>0.86051502145922742</v>
      </c>
      <c r="D20" s="30">
        <v>0.84782608695652173</v>
      </c>
    </row>
    <row r="21" spans="1:6" x14ac:dyDescent="0.35">
      <c r="A21" s="28" t="s">
        <v>56</v>
      </c>
      <c r="B21" s="30"/>
      <c r="C21" s="31"/>
      <c r="D21" s="31"/>
    </row>
    <row r="22" spans="1:6" x14ac:dyDescent="0.35">
      <c r="A22" s="29" t="s">
        <v>54</v>
      </c>
      <c r="B22" s="30">
        <v>0.98</v>
      </c>
      <c r="C22" s="30">
        <v>0.97854077253218885</v>
      </c>
      <c r="D22" s="30">
        <v>0.98369565217391308</v>
      </c>
    </row>
    <row r="23" spans="1:6" x14ac:dyDescent="0.35">
      <c r="A23" s="29" t="s">
        <v>55</v>
      </c>
      <c r="B23" s="30">
        <v>0.96307692307692305</v>
      </c>
      <c r="C23" s="30">
        <v>0.96137339055793991</v>
      </c>
      <c r="D23" s="30">
        <v>0.96739130434782605</v>
      </c>
    </row>
    <row r="24" spans="1:6" x14ac:dyDescent="0.35">
      <c r="A24" s="26" t="s">
        <v>57</v>
      </c>
    </row>
    <row r="28" spans="1:6" ht="29" x14ac:dyDescent="0.35">
      <c r="A28" s="32" t="s">
        <v>58</v>
      </c>
      <c r="B28" s="33" t="s">
        <v>59</v>
      </c>
      <c r="C28" s="34" t="s">
        <v>60</v>
      </c>
      <c r="D28" s="34" t="s">
        <v>61</v>
      </c>
      <c r="E28" s="34" t="s">
        <v>62</v>
      </c>
      <c r="F28" s="34" t="s">
        <v>63</v>
      </c>
    </row>
    <row r="29" spans="1:6" x14ac:dyDescent="0.35">
      <c r="A29" s="35" t="s">
        <v>64</v>
      </c>
      <c r="B29" s="36">
        <v>0.9151785714285714</v>
      </c>
      <c r="C29" s="37">
        <v>85000</v>
      </c>
      <c r="D29" s="37">
        <v>400000</v>
      </c>
      <c r="E29" s="37">
        <v>159113.62195121951</v>
      </c>
      <c r="F29" s="37">
        <v>160000</v>
      </c>
    </row>
    <row r="30" spans="1:6" x14ac:dyDescent="0.35">
      <c r="A30" s="35" t="s">
        <v>65</v>
      </c>
      <c r="B30" s="36">
        <v>0.8595505617977528</v>
      </c>
      <c r="C30" s="37">
        <v>55000</v>
      </c>
      <c r="D30" s="37">
        <v>215000</v>
      </c>
      <c r="E30" s="37">
        <v>158806.13071895426</v>
      </c>
      <c r="F30" s="37">
        <v>165000</v>
      </c>
    </row>
    <row r="31" spans="1:6" x14ac:dyDescent="0.35">
      <c r="A31" s="35" t="s">
        <v>66</v>
      </c>
      <c r="B31" s="36">
        <v>0.89936102236421722</v>
      </c>
      <c r="C31" s="37">
        <v>55000</v>
      </c>
      <c r="D31" s="37">
        <v>400000</v>
      </c>
      <c r="E31" s="37">
        <v>159030.05861456483</v>
      </c>
      <c r="F31" s="37">
        <v>164000</v>
      </c>
    </row>
    <row r="35" spans="1:6" ht="29" x14ac:dyDescent="0.35">
      <c r="A35" s="32" t="s">
        <v>67</v>
      </c>
      <c r="B35" s="33" t="s">
        <v>59</v>
      </c>
      <c r="C35" s="34" t="s">
        <v>60</v>
      </c>
      <c r="D35" s="34" t="s">
        <v>61</v>
      </c>
      <c r="E35" s="34" t="s">
        <v>62</v>
      </c>
      <c r="F35" s="34" t="s">
        <v>63</v>
      </c>
    </row>
    <row r="36" spans="1:6" x14ac:dyDescent="0.35">
      <c r="A36" s="35" t="s">
        <v>64</v>
      </c>
      <c r="B36" s="36">
        <v>0.84390243902439022</v>
      </c>
      <c r="C36" s="37">
        <v>2500</v>
      </c>
      <c r="D36" s="37">
        <v>175000</v>
      </c>
      <c r="E36" s="37">
        <v>34049.046242774566</v>
      </c>
      <c r="F36" s="37">
        <v>30000</v>
      </c>
    </row>
    <row r="37" spans="1:6" x14ac:dyDescent="0.35">
      <c r="A37" s="35" t="s">
        <v>65</v>
      </c>
      <c r="B37" s="36">
        <v>0.90196078431372551</v>
      </c>
      <c r="C37" s="37">
        <v>5000</v>
      </c>
      <c r="D37" s="37">
        <v>250000</v>
      </c>
      <c r="E37" s="37">
        <v>43238.181159420288</v>
      </c>
      <c r="F37" s="37">
        <v>30000</v>
      </c>
    </row>
    <row r="38" spans="1:6" x14ac:dyDescent="0.35">
      <c r="A38" s="35" t="s">
        <v>66</v>
      </c>
      <c r="B38" s="36">
        <v>0.85968028419182951</v>
      </c>
      <c r="C38" s="37">
        <v>2500</v>
      </c>
      <c r="D38" s="37">
        <v>250000</v>
      </c>
      <c r="E38" s="37">
        <v>36669.088842975209</v>
      </c>
      <c r="F38" s="37">
        <v>30000</v>
      </c>
    </row>
    <row r="42" spans="1:6" x14ac:dyDescent="0.35">
      <c r="A42" s="38" t="s">
        <v>68</v>
      </c>
      <c r="B42" s="70" t="s">
        <v>69</v>
      </c>
    </row>
    <row r="43" spans="1:6" ht="16.5" x14ac:dyDescent="0.35">
      <c r="A43" s="38" t="s">
        <v>70</v>
      </c>
      <c r="B43" s="39" t="s">
        <v>71</v>
      </c>
    </row>
    <row r="44" spans="1:6" x14ac:dyDescent="0.35">
      <c r="A44" s="40" t="s">
        <v>72</v>
      </c>
      <c r="B44" s="41">
        <v>0.76083188908145583</v>
      </c>
    </row>
    <row r="45" spans="1:6" x14ac:dyDescent="0.35">
      <c r="A45" s="42" t="s">
        <v>73</v>
      </c>
      <c r="B45" s="31">
        <v>3.1195840554592721E-2</v>
      </c>
    </row>
    <row r="46" spans="1:6" x14ac:dyDescent="0.35">
      <c r="A46" s="42" t="s">
        <v>74</v>
      </c>
      <c r="B46" s="31">
        <v>0.21663778162911612</v>
      </c>
    </row>
    <row r="47" spans="1:6" x14ac:dyDescent="0.35">
      <c r="A47" s="42" t="s">
        <v>75</v>
      </c>
      <c r="B47" s="31">
        <v>1.9064124783362217E-2</v>
      </c>
    </row>
    <row r="48" spans="1:6" x14ac:dyDescent="0.35">
      <c r="A48" s="42" t="s">
        <v>76</v>
      </c>
      <c r="B48" s="31">
        <v>0.12824956672443674</v>
      </c>
    </row>
    <row r="49" spans="1:6" x14ac:dyDescent="0.35">
      <c r="A49" s="42" t="s">
        <v>77</v>
      </c>
      <c r="B49" s="31">
        <v>6.9324090121317154E-3</v>
      </c>
    </row>
    <row r="50" spans="1:6" x14ac:dyDescent="0.35">
      <c r="A50" s="42" t="s">
        <v>78</v>
      </c>
      <c r="B50" s="31">
        <v>1.9064124783362217E-2</v>
      </c>
    </row>
    <row r="51" spans="1:6" x14ac:dyDescent="0.35">
      <c r="A51" s="42" t="s">
        <v>79</v>
      </c>
      <c r="B51" s="31">
        <v>0.33968804159445409</v>
      </c>
    </row>
    <row r="52" spans="1:6" x14ac:dyDescent="0.35">
      <c r="A52" s="40" t="s">
        <v>80</v>
      </c>
      <c r="B52" s="41">
        <v>0.2391681109185442</v>
      </c>
    </row>
    <row r="53" spans="1:6" x14ac:dyDescent="0.35">
      <c r="A53" s="42" t="s">
        <v>81</v>
      </c>
      <c r="B53" s="31">
        <v>1.7331022530329288E-3</v>
      </c>
    </row>
    <row r="54" spans="1:6" x14ac:dyDescent="0.35">
      <c r="A54" s="42" t="s">
        <v>82</v>
      </c>
      <c r="B54" s="31">
        <v>5.3726169844020795E-2</v>
      </c>
    </row>
    <row r="55" spans="1:6" x14ac:dyDescent="0.35">
      <c r="A55" s="42" t="s">
        <v>83</v>
      </c>
      <c r="B55" s="31">
        <v>7.9722703639514725E-2</v>
      </c>
    </row>
    <row r="56" spans="1:6" x14ac:dyDescent="0.35">
      <c r="A56" s="42" t="s">
        <v>84</v>
      </c>
      <c r="B56" s="31">
        <v>2.5996533795493933E-2</v>
      </c>
    </row>
    <row r="57" spans="1:6" x14ac:dyDescent="0.35">
      <c r="A57" s="42" t="s">
        <v>85</v>
      </c>
      <c r="B57" s="31">
        <v>2.5996533795493933E-2</v>
      </c>
    </row>
    <row r="58" spans="1:6" x14ac:dyDescent="0.35">
      <c r="A58" s="42" t="s">
        <v>86</v>
      </c>
      <c r="B58" s="31">
        <v>5.1993067590987867E-2</v>
      </c>
    </row>
    <row r="59" spans="1:6" x14ac:dyDescent="0.35">
      <c r="A59" s="8" t="s">
        <v>87</v>
      </c>
    </row>
    <row r="63" spans="1:6" x14ac:dyDescent="0.35">
      <c r="A63" s="1" t="s">
        <v>88</v>
      </c>
      <c r="B63" s="27">
        <v>2022</v>
      </c>
      <c r="C63" s="27">
        <v>2021</v>
      </c>
      <c r="D63" s="27">
        <v>2020</v>
      </c>
      <c r="E63" s="27">
        <v>2019</v>
      </c>
      <c r="F63" s="27">
        <v>2018</v>
      </c>
    </row>
    <row r="64" spans="1:6" x14ac:dyDescent="0.35">
      <c r="A64" s="5" t="s">
        <v>89</v>
      </c>
      <c r="B64" s="43">
        <v>0.38</v>
      </c>
      <c r="C64" s="43">
        <v>0.33</v>
      </c>
      <c r="D64" s="43">
        <v>0.36</v>
      </c>
      <c r="E64" s="43">
        <v>0.31</v>
      </c>
      <c r="F64" s="43">
        <v>0.3</v>
      </c>
    </row>
    <row r="65" spans="1:6" x14ac:dyDescent="0.35">
      <c r="A65" s="5" t="s">
        <v>90</v>
      </c>
      <c r="B65" s="43">
        <v>0.08</v>
      </c>
      <c r="C65" s="43">
        <v>0.08</v>
      </c>
      <c r="D65" s="43">
        <v>7.0000000000000007E-2</v>
      </c>
      <c r="E65" s="43">
        <v>0.08</v>
      </c>
      <c r="F65" s="43">
        <v>7.0000000000000007E-2</v>
      </c>
    </row>
    <row r="66" spans="1:6" x14ac:dyDescent="0.35">
      <c r="A66" s="5" t="s">
        <v>91</v>
      </c>
      <c r="B66" s="44" t="s">
        <v>92</v>
      </c>
      <c r="C66" s="44" t="s">
        <v>92</v>
      </c>
      <c r="D66" s="43">
        <v>0.01</v>
      </c>
      <c r="E66" s="43">
        <v>0.01</v>
      </c>
      <c r="F66" s="43">
        <v>0.01</v>
      </c>
    </row>
    <row r="67" spans="1:6" x14ac:dyDescent="0.35">
      <c r="A67" s="5" t="s">
        <v>93</v>
      </c>
      <c r="B67" s="43">
        <v>0.17</v>
      </c>
      <c r="C67" s="43">
        <v>0.14000000000000001</v>
      </c>
      <c r="D67" s="43">
        <v>0.15</v>
      </c>
      <c r="E67" s="43">
        <v>0.19</v>
      </c>
      <c r="F67" s="43">
        <v>0.14000000000000001</v>
      </c>
    </row>
    <row r="68" spans="1:6" x14ac:dyDescent="0.35">
      <c r="A68" s="5" t="s">
        <v>94</v>
      </c>
      <c r="B68" s="44" t="s">
        <v>92</v>
      </c>
      <c r="C68" s="43"/>
      <c r="D68" s="43"/>
      <c r="E68" s="43"/>
      <c r="F68" s="43"/>
    </row>
    <row r="69" spans="1:6" x14ac:dyDescent="0.35">
      <c r="A69" s="5" t="s">
        <v>95</v>
      </c>
      <c r="B69" s="43">
        <v>0.04</v>
      </c>
      <c r="C69" s="43">
        <v>7.0000000000000007E-2</v>
      </c>
      <c r="D69" s="43">
        <v>0.05</v>
      </c>
      <c r="E69" s="43">
        <v>7.0000000000000007E-2</v>
      </c>
      <c r="F69" s="43">
        <v>7.0000000000000007E-2</v>
      </c>
    </row>
    <row r="70" spans="1:6" x14ac:dyDescent="0.35">
      <c r="A70" s="5" t="s">
        <v>96</v>
      </c>
      <c r="B70" s="44" t="s">
        <v>92</v>
      </c>
      <c r="C70" s="43"/>
      <c r="D70" s="43"/>
      <c r="E70" s="43"/>
      <c r="F70" s="43"/>
    </row>
    <row r="71" spans="1:6" x14ac:dyDescent="0.35">
      <c r="A71" s="5" t="s">
        <v>97</v>
      </c>
      <c r="B71" s="43">
        <v>0.02</v>
      </c>
      <c r="C71" s="43">
        <v>0.02</v>
      </c>
      <c r="D71" s="43">
        <v>0.03</v>
      </c>
      <c r="E71" s="43">
        <v>0.02</v>
      </c>
      <c r="F71" s="43">
        <v>0.04</v>
      </c>
    </row>
    <row r="72" spans="1:6" x14ac:dyDescent="0.35">
      <c r="A72" s="5" t="s">
        <v>98</v>
      </c>
      <c r="B72" s="7">
        <v>0.01</v>
      </c>
      <c r="C72" s="7">
        <v>0.01</v>
      </c>
      <c r="D72" s="44" t="s">
        <v>92</v>
      </c>
      <c r="E72" s="44" t="s">
        <v>92</v>
      </c>
      <c r="F72" s="43">
        <v>0.01</v>
      </c>
    </row>
    <row r="73" spans="1:6" x14ac:dyDescent="0.35">
      <c r="A73" s="5" t="s">
        <v>99</v>
      </c>
      <c r="B73" s="7">
        <v>0.01</v>
      </c>
      <c r="C73" s="44" t="s">
        <v>92</v>
      </c>
      <c r="D73" s="43">
        <v>0.01</v>
      </c>
      <c r="E73" s="43">
        <v>0.02</v>
      </c>
      <c r="F73" s="43">
        <v>0.01</v>
      </c>
    </row>
    <row r="74" spans="1:6" x14ac:dyDescent="0.35">
      <c r="A74" s="5" t="s">
        <v>100</v>
      </c>
      <c r="B74" s="7">
        <v>0.02</v>
      </c>
      <c r="C74" s="7">
        <v>0.01</v>
      </c>
      <c r="D74" s="44" t="s">
        <v>92</v>
      </c>
      <c r="E74" s="43">
        <v>0.02</v>
      </c>
      <c r="F74" s="43">
        <v>0.03</v>
      </c>
    </row>
    <row r="75" spans="1:6" x14ac:dyDescent="0.35">
      <c r="A75" s="5" t="s">
        <v>101</v>
      </c>
      <c r="B75" s="43">
        <v>0.02</v>
      </c>
      <c r="C75" s="43">
        <v>0.02</v>
      </c>
      <c r="D75" s="43">
        <v>0.02</v>
      </c>
      <c r="E75" s="43">
        <v>0.03</v>
      </c>
      <c r="F75" s="43">
        <v>0.03</v>
      </c>
    </row>
    <row r="76" spans="1:6" x14ac:dyDescent="0.35">
      <c r="A76" s="5" t="s">
        <v>102</v>
      </c>
      <c r="B76" s="43">
        <v>0.24</v>
      </c>
      <c r="C76" s="43">
        <v>0.3</v>
      </c>
      <c r="D76" s="43">
        <v>0.28000000000000003</v>
      </c>
      <c r="E76" s="43">
        <v>0.25</v>
      </c>
      <c r="F76" s="43">
        <v>0.28000000000000003</v>
      </c>
    </row>
    <row r="77" spans="1:6" x14ac:dyDescent="0.35">
      <c r="A77" s="8" t="s">
        <v>103</v>
      </c>
      <c r="F77" s="45"/>
    </row>
    <row r="78" spans="1:6" x14ac:dyDescent="0.35">
      <c r="A78" s="8" t="s">
        <v>104</v>
      </c>
      <c r="F78" s="45"/>
    </row>
    <row r="80" spans="1:6" x14ac:dyDescent="0.35">
      <c r="C80" s="18"/>
    </row>
    <row r="82" spans="1:7" x14ac:dyDescent="0.35">
      <c r="A82" s="46" t="s">
        <v>105</v>
      </c>
      <c r="B82" s="47"/>
      <c r="C82" s="79" t="s">
        <v>106</v>
      </c>
      <c r="D82" s="79"/>
      <c r="E82" s="79"/>
      <c r="F82" s="79"/>
      <c r="G82" s="34" t="s">
        <v>107</v>
      </c>
    </row>
    <row r="83" spans="1:7" x14ac:dyDescent="0.35">
      <c r="A83" s="46" t="s">
        <v>108</v>
      </c>
      <c r="B83" s="48" t="s">
        <v>109</v>
      </c>
      <c r="C83" s="48" t="s">
        <v>110</v>
      </c>
      <c r="D83" s="48" t="s">
        <v>111</v>
      </c>
      <c r="E83" s="49" t="s">
        <v>112</v>
      </c>
      <c r="F83" s="48" t="s">
        <v>113</v>
      </c>
      <c r="G83" s="48" t="s">
        <v>114</v>
      </c>
    </row>
    <row r="84" spans="1:7" x14ac:dyDescent="0.35">
      <c r="A84" s="50" t="s">
        <v>89</v>
      </c>
      <c r="B84" s="51">
        <v>0.37864077669902912</v>
      </c>
      <c r="C84" s="52">
        <v>73000</v>
      </c>
      <c r="D84" s="52">
        <v>192000</v>
      </c>
      <c r="E84" s="52">
        <v>174440.55760368664</v>
      </c>
      <c r="F84" s="52">
        <v>175000</v>
      </c>
      <c r="G84" s="52">
        <v>30000</v>
      </c>
    </row>
    <row r="85" spans="1:7" x14ac:dyDescent="0.35">
      <c r="A85" s="50" t="s">
        <v>90</v>
      </c>
      <c r="B85" s="51">
        <v>7.9288025889967639E-2</v>
      </c>
      <c r="C85" s="52">
        <v>103846</v>
      </c>
      <c r="D85" s="52">
        <v>165000</v>
      </c>
      <c r="E85" s="52">
        <v>124581.43478260869</v>
      </c>
      <c r="F85" s="52">
        <v>120000</v>
      </c>
      <c r="G85" s="52">
        <v>30000</v>
      </c>
    </row>
    <row r="86" spans="1:7" x14ac:dyDescent="0.35">
      <c r="A86" s="53" t="s">
        <v>226</v>
      </c>
      <c r="B86" s="36">
        <v>2.2653721682847898E-2</v>
      </c>
      <c r="C86" s="37">
        <v>103846</v>
      </c>
      <c r="D86" s="37">
        <v>165000</v>
      </c>
      <c r="E86" s="37">
        <v>132703.28571428571</v>
      </c>
      <c r="F86" s="37">
        <v>130000</v>
      </c>
      <c r="G86" s="37">
        <v>25000</v>
      </c>
    </row>
    <row r="87" spans="1:7" x14ac:dyDescent="0.35">
      <c r="A87" s="53" t="s">
        <v>201</v>
      </c>
      <c r="B87" s="36">
        <v>1.6181229773462784E-3</v>
      </c>
      <c r="C87" s="56" t="s">
        <v>92</v>
      </c>
      <c r="D87" s="56" t="s">
        <v>92</v>
      </c>
      <c r="E87" s="56" t="s">
        <v>92</v>
      </c>
      <c r="F87" s="56" t="s">
        <v>92</v>
      </c>
      <c r="G87" s="54"/>
    </row>
    <row r="88" spans="1:7" x14ac:dyDescent="0.35">
      <c r="A88" s="53" t="s">
        <v>202</v>
      </c>
      <c r="B88" s="36">
        <v>3.2362459546925564E-2</v>
      </c>
      <c r="C88" s="37">
        <v>107000</v>
      </c>
      <c r="D88" s="37">
        <v>140400</v>
      </c>
      <c r="E88" s="37">
        <v>121966.66666666667</v>
      </c>
      <c r="F88" s="37">
        <v>120000</v>
      </c>
      <c r="G88" s="37">
        <v>30000</v>
      </c>
    </row>
    <row r="89" spans="1:7" x14ac:dyDescent="0.35">
      <c r="A89" s="53" t="s">
        <v>227</v>
      </c>
      <c r="B89" s="36">
        <v>1.4563106796116505E-2</v>
      </c>
      <c r="C89" s="37">
        <v>110000</v>
      </c>
      <c r="D89" s="37">
        <v>125000</v>
      </c>
      <c r="E89" s="37">
        <v>115111.11111111111</v>
      </c>
      <c r="F89" s="37">
        <v>113000</v>
      </c>
      <c r="G89" s="37">
        <v>40000</v>
      </c>
    </row>
    <row r="90" spans="1:7" x14ac:dyDescent="0.35">
      <c r="A90" s="53" t="s">
        <v>204</v>
      </c>
      <c r="B90" s="36">
        <v>3.2362459546925568E-3</v>
      </c>
      <c r="C90" s="56" t="s">
        <v>92</v>
      </c>
      <c r="D90" s="56" t="s">
        <v>92</v>
      </c>
      <c r="E90" s="56" t="s">
        <v>92</v>
      </c>
      <c r="F90" s="56" t="s">
        <v>92</v>
      </c>
      <c r="G90" s="54"/>
    </row>
    <row r="91" spans="1:7" x14ac:dyDescent="0.35">
      <c r="A91" s="53" t="s">
        <v>200</v>
      </c>
      <c r="B91" s="36">
        <v>4.8543689320388354E-3</v>
      </c>
      <c r="C91" s="56" t="s">
        <v>92</v>
      </c>
      <c r="D91" s="56" t="s">
        <v>92</v>
      </c>
      <c r="E91" s="56" t="s">
        <v>92</v>
      </c>
      <c r="F91" s="56" t="s">
        <v>92</v>
      </c>
      <c r="G91" s="37"/>
    </row>
    <row r="92" spans="1:7" x14ac:dyDescent="0.35">
      <c r="A92" s="50" t="s">
        <v>91</v>
      </c>
      <c r="B92" s="51">
        <v>4.8543689320388345E-3</v>
      </c>
      <c r="C92" s="71" t="s">
        <v>92</v>
      </c>
      <c r="D92" s="71" t="s">
        <v>92</v>
      </c>
      <c r="E92" s="71" t="s">
        <v>92</v>
      </c>
      <c r="F92" s="71" t="s">
        <v>92</v>
      </c>
      <c r="G92" s="55"/>
    </row>
    <row r="93" spans="1:7" x14ac:dyDescent="0.35">
      <c r="A93" s="50" t="s">
        <v>93</v>
      </c>
      <c r="B93" s="51">
        <v>0.16666666666666666</v>
      </c>
      <c r="C93" s="52">
        <v>55000</v>
      </c>
      <c r="D93" s="52">
        <v>400000</v>
      </c>
      <c r="E93" s="52">
        <v>170347.52127659574</v>
      </c>
      <c r="F93" s="52">
        <v>175000</v>
      </c>
      <c r="G93" s="52">
        <v>39000</v>
      </c>
    </row>
    <row r="94" spans="1:7" x14ac:dyDescent="0.35">
      <c r="A94" s="53" t="s">
        <v>217</v>
      </c>
      <c r="B94" s="36">
        <v>6.4724919093851136E-3</v>
      </c>
      <c r="C94" s="56" t="s">
        <v>92</v>
      </c>
      <c r="D94" s="56" t="s">
        <v>92</v>
      </c>
      <c r="E94" s="56" t="s">
        <v>92</v>
      </c>
      <c r="F94" s="56" t="s">
        <v>92</v>
      </c>
      <c r="G94" s="54"/>
    </row>
    <row r="95" spans="1:7" x14ac:dyDescent="0.35">
      <c r="A95" s="53" t="s">
        <v>218</v>
      </c>
      <c r="B95" s="36">
        <v>8.0906148867313909E-3</v>
      </c>
      <c r="C95" s="37">
        <v>160000</v>
      </c>
      <c r="D95" s="37">
        <v>181000</v>
      </c>
      <c r="E95" s="37">
        <v>172200</v>
      </c>
      <c r="F95" s="37">
        <v>175000</v>
      </c>
      <c r="G95" s="37">
        <v>32500</v>
      </c>
    </row>
    <row r="96" spans="1:7" x14ac:dyDescent="0.35">
      <c r="A96" s="53" t="s">
        <v>219</v>
      </c>
      <c r="B96" s="36">
        <v>1.6181229773462784E-3</v>
      </c>
      <c r="C96" s="56" t="s">
        <v>92</v>
      </c>
      <c r="D96" s="56" t="s">
        <v>92</v>
      </c>
      <c r="E96" s="56" t="s">
        <v>92</v>
      </c>
      <c r="F96" s="56" t="s">
        <v>92</v>
      </c>
      <c r="G96" s="54"/>
    </row>
    <row r="97" spans="1:7" x14ac:dyDescent="0.35">
      <c r="A97" s="53" t="s">
        <v>228</v>
      </c>
      <c r="B97" s="36">
        <v>5.1779935275080909E-2</v>
      </c>
      <c r="C97" s="37">
        <v>110000</v>
      </c>
      <c r="D97" s="37">
        <v>185000</v>
      </c>
      <c r="E97" s="37">
        <v>168193.54838709679</v>
      </c>
      <c r="F97" s="37">
        <v>175000</v>
      </c>
      <c r="G97" s="37">
        <v>50000</v>
      </c>
    </row>
    <row r="98" spans="1:7" x14ac:dyDescent="0.35">
      <c r="A98" s="53" t="s">
        <v>220</v>
      </c>
      <c r="B98" s="36">
        <v>1.2944983818770227E-2</v>
      </c>
      <c r="C98" s="37">
        <v>110000</v>
      </c>
      <c r="D98" s="37">
        <v>175000</v>
      </c>
      <c r="E98" s="37">
        <v>143125</v>
      </c>
      <c r="F98" s="37">
        <v>147500</v>
      </c>
      <c r="G98" s="37">
        <v>25000</v>
      </c>
    </row>
    <row r="99" spans="1:7" x14ac:dyDescent="0.35">
      <c r="A99" s="53" t="s">
        <v>221</v>
      </c>
      <c r="B99" s="36">
        <v>3.2362459546925568E-3</v>
      </c>
      <c r="C99" s="56" t="s">
        <v>92</v>
      </c>
      <c r="D99" s="56" t="s">
        <v>92</v>
      </c>
      <c r="E99" s="56" t="s">
        <v>92</v>
      </c>
      <c r="F99" s="56" t="s">
        <v>92</v>
      </c>
      <c r="G99" s="37"/>
    </row>
    <row r="100" spans="1:7" x14ac:dyDescent="0.35">
      <c r="A100" s="53" t="s">
        <v>222</v>
      </c>
      <c r="B100" s="36">
        <v>5.8252427184466021E-2</v>
      </c>
      <c r="C100" s="37">
        <v>135000</v>
      </c>
      <c r="D100" s="37">
        <v>400000</v>
      </c>
      <c r="E100" s="37">
        <v>179766.66666666666</v>
      </c>
      <c r="F100" s="37">
        <v>170000</v>
      </c>
      <c r="G100" s="54"/>
    </row>
    <row r="101" spans="1:7" x14ac:dyDescent="0.35">
      <c r="A101" s="53" t="s">
        <v>223</v>
      </c>
      <c r="B101" s="36">
        <v>1.6181229773462799E-3</v>
      </c>
      <c r="C101" s="56" t="s">
        <v>92</v>
      </c>
      <c r="D101" s="56" t="s">
        <v>92</v>
      </c>
      <c r="E101" s="56" t="s">
        <v>92</v>
      </c>
      <c r="F101" s="56" t="s">
        <v>92</v>
      </c>
      <c r="G101" s="37"/>
    </row>
    <row r="102" spans="1:7" x14ac:dyDescent="0.35">
      <c r="A102" s="53" t="s">
        <v>224</v>
      </c>
      <c r="B102" s="36">
        <v>1.6181229773462784E-3</v>
      </c>
      <c r="C102" s="56" t="s">
        <v>92</v>
      </c>
      <c r="D102" s="56" t="s">
        <v>92</v>
      </c>
      <c r="E102" s="56" t="s">
        <v>92</v>
      </c>
      <c r="F102" s="56" t="s">
        <v>92</v>
      </c>
      <c r="G102" s="54"/>
    </row>
    <row r="103" spans="1:7" x14ac:dyDescent="0.35">
      <c r="A103" s="53" t="s">
        <v>225</v>
      </c>
      <c r="B103" s="36">
        <v>2.1035598705501618E-2</v>
      </c>
      <c r="C103" s="37">
        <v>55000</v>
      </c>
      <c r="D103" s="37">
        <v>360000</v>
      </c>
      <c r="E103" s="37">
        <v>179722.25</v>
      </c>
      <c r="F103" s="37">
        <v>175000</v>
      </c>
      <c r="G103" s="54"/>
    </row>
    <row r="104" spans="1:7" x14ac:dyDescent="0.35">
      <c r="A104" s="50" t="s">
        <v>94</v>
      </c>
      <c r="B104" s="51">
        <v>1.6181229773462784E-3</v>
      </c>
      <c r="C104" s="71" t="s">
        <v>92</v>
      </c>
      <c r="D104" s="71" t="s">
        <v>92</v>
      </c>
      <c r="E104" s="71" t="s">
        <v>92</v>
      </c>
      <c r="F104" s="71" t="s">
        <v>92</v>
      </c>
      <c r="G104" s="37"/>
    </row>
    <row r="105" spans="1:7" x14ac:dyDescent="0.35">
      <c r="A105" s="50" t="s">
        <v>95</v>
      </c>
      <c r="B105" s="51">
        <v>3.8834951456310676E-2</v>
      </c>
      <c r="C105" s="52">
        <v>100000</v>
      </c>
      <c r="D105" s="52">
        <v>185000</v>
      </c>
      <c r="E105" s="52">
        <v>135990.90909090909</v>
      </c>
      <c r="F105" s="52">
        <v>135000</v>
      </c>
      <c r="G105" s="52">
        <v>32500</v>
      </c>
    </row>
    <row r="106" spans="1:7" x14ac:dyDescent="0.35">
      <c r="A106" s="53" t="s">
        <v>205</v>
      </c>
      <c r="B106" s="36">
        <v>1.6181229773462784E-3</v>
      </c>
      <c r="C106" s="56" t="s">
        <v>92</v>
      </c>
      <c r="D106" s="56" t="s">
        <v>92</v>
      </c>
      <c r="E106" s="56" t="s">
        <v>92</v>
      </c>
      <c r="F106" s="56" t="s">
        <v>92</v>
      </c>
      <c r="G106" s="54"/>
    </row>
    <row r="107" spans="1:7" x14ac:dyDescent="0.35">
      <c r="A107" s="53" t="s">
        <v>206</v>
      </c>
      <c r="B107" s="36">
        <v>1.1326860841423949E-2</v>
      </c>
      <c r="C107" s="37">
        <v>122300</v>
      </c>
      <c r="D107" s="37">
        <v>130000</v>
      </c>
      <c r="E107" s="37">
        <v>127800</v>
      </c>
      <c r="F107" s="37">
        <v>128750</v>
      </c>
      <c r="G107" s="37">
        <v>40000</v>
      </c>
    </row>
    <row r="108" spans="1:7" x14ac:dyDescent="0.35">
      <c r="A108" s="53" t="s">
        <v>207</v>
      </c>
      <c r="B108" s="36">
        <v>4.8543689320388345E-3</v>
      </c>
      <c r="C108" s="56" t="s">
        <v>92</v>
      </c>
      <c r="D108" s="56" t="s">
        <v>92</v>
      </c>
      <c r="E108" s="56" t="s">
        <v>92</v>
      </c>
      <c r="F108" s="56" t="s">
        <v>92</v>
      </c>
      <c r="G108" s="54"/>
    </row>
    <row r="109" spans="1:7" x14ac:dyDescent="0.35">
      <c r="A109" s="53" t="s">
        <v>208</v>
      </c>
      <c r="B109" s="36">
        <v>3.2362459546925568E-3</v>
      </c>
      <c r="C109" s="56" t="s">
        <v>92</v>
      </c>
      <c r="D109" s="56" t="s">
        <v>92</v>
      </c>
      <c r="E109" s="56" t="s">
        <v>92</v>
      </c>
      <c r="F109" s="56" t="s">
        <v>92</v>
      </c>
      <c r="G109" s="37"/>
    </row>
    <row r="110" spans="1:7" x14ac:dyDescent="0.35">
      <c r="A110" s="53" t="s">
        <v>209</v>
      </c>
      <c r="B110" s="36">
        <v>1.6181229773462784E-3</v>
      </c>
      <c r="C110" s="56" t="s">
        <v>92</v>
      </c>
      <c r="D110" s="56" t="s">
        <v>92</v>
      </c>
      <c r="E110" s="56" t="s">
        <v>92</v>
      </c>
      <c r="F110" s="56" t="s">
        <v>92</v>
      </c>
      <c r="G110" s="54"/>
    </row>
    <row r="111" spans="1:7" x14ac:dyDescent="0.35">
      <c r="A111" s="53" t="s">
        <v>210</v>
      </c>
      <c r="B111" s="36">
        <v>3.2362459546925568E-3</v>
      </c>
      <c r="C111" s="56" t="s">
        <v>92</v>
      </c>
      <c r="D111" s="56" t="s">
        <v>92</v>
      </c>
      <c r="E111" s="56" t="s">
        <v>92</v>
      </c>
      <c r="F111" s="56" t="s">
        <v>92</v>
      </c>
      <c r="G111" s="54"/>
    </row>
    <row r="112" spans="1:7" x14ac:dyDescent="0.35">
      <c r="A112" s="53" t="s">
        <v>211</v>
      </c>
      <c r="B112" s="36">
        <v>1.2944983818770227E-2</v>
      </c>
      <c r="C112" s="37">
        <v>135000</v>
      </c>
      <c r="D112" s="37">
        <v>185000</v>
      </c>
      <c r="E112" s="37">
        <v>145000</v>
      </c>
      <c r="F112" s="37">
        <v>135000</v>
      </c>
      <c r="G112" s="37">
        <v>35000</v>
      </c>
    </row>
    <row r="113" spans="1:7" x14ac:dyDescent="0.35">
      <c r="A113" s="50" t="s">
        <v>96</v>
      </c>
      <c r="B113" s="51">
        <v>1.6181229773462784E-3</v>
      </c>
      <c r="C113" s="56" t="s">
        <v>92</v>
      </c>
      <c r="D113" s="56" t="s">
        <v>92</v>
      </c>
      <c r="E113" s="56" t="s">
        <v>92</v>
      </c>
      <c r="F113" s="56" t="s">
        <v>92</v>
      </c>
      <c r="G113" s="55"/>
    </row>
    <row r="114" spans="1:7" x14ac:dyDescent="0.35">
      <c r="A114" s="50" t="s">
        <v>97</v>
      </c>
      <c r="B114" s="51">
        <v>2.1035598705501618E-2</v>
      </c>
      <c r="C114" s="52">
        <v>90100</v>
      </c>
      <c r="D114" s="52">
        <v>165000</v>
      </c>
      <c r="E114" s="52">
        <v>127968.92307692308</v>
      </c>
      <c r="F114" s="52">
        <v>125000</v>
      </c>
      <c r="G114" s="52">
        <v>35000</v>
      </c>
    </row>
    <row r="115" spans="1:7" x14ac:dyDescent="0.35">
      <c r="A115" s="50" t="s">
        <v>98</v>
      </c>
      <c r="B115" s="51">
        <v>8.0906148867313909E-3</v>
      </c>
      <c r="C115" s="52">
        <v>85000</v>
      </c>
      <c r="D115" s="52">
        <v>160000</v>
      </c>
      <c r="E115" s="52">
        <v>124000</v>
      </c>
      <c r="F115" s="52">
        <v>120000</v>
      </c>
      <c r="G115" s="52">
        <v>55000</v>
      </c>
    </row>
    <row r="116" spans="1:7" x14ac:dyDescent="0.35">
      <c r="A116" s="50" t="s">
        <v>115</v>
      </c>
      <c r="B116" s="51">
        <v>8.0906148867313909E-3</v>
      </c>
      <c r="C116" s="52">
        <v>110000</v>
      </c>
      <c r="D116" s="52">
        <v>150000</v>
      </c>
      <c r="E116" s="52">
        <v>125800</v>
      </c>
      <c r="F116" s="52">
        <v>122000</v>
      </c>
      <c r="G116" s="55"/>
    </row>
    <row r="117" spans="1:7" ht="16.5" x14ac:dyDescent="0.35">
      <c r="A117" s="50" t="s">
        <v>116</v>
      </c>
      <c r="B117" s="51">
        <v>9.7087378640776691E-3</v>
      </c>
      <c r="C117" s="52">
        <v>120000</v>
      </c>
      <c r="D117" s="52">
        <v>180000</v>
      </c>
      <c r="E117" s="52">
        <v>146250</v>
      </c>
      <c r="F117" s="52">
        <v>142500</v>
      </c>
      <c r="G117" s="55"/>
    </row>
    <row r="118" spans="1:7" x14ac:dyDescent="0.35">
      <c r="A118" s="50" t="s">
        <v>100</v>
      </c>
      <c r="B118" s="51">
        <v>2.4271844660194174E-2</v>
      </c>
      <c r="C118" s="52">
        <v>90000</v>
      </c>
      <c r="D118" s="52">
        <v>245000</v>
      </c>
      <c r="E118" s="52">
        <v>143846.15384615384</v>
      </c>
      <c r="F118" s="52">
        <v>140000</v>
      </c>
      <c r="G118" s="52">
        <v>15000</v>
      </c>
    </row>
    <row r="119" spans="1:7" x14ac:dyDescent="0.35">
      <c r="A119" s="50" t="s">
        <v>101</v>
      </c>
      <c r="B119" s="51">
        <v>1.7799352750809062E-2</v>
      </c>
      <c r="C119" s="52">
        <v>115000</v>
      </c>
      <c r="D119" s="52">
        <v>160000</v>
      </c>
      <c r="E119" s="52">
        <v>135000</v>
      </c>
      <c r="F119" s="52">
        <v>132500</v>
      </c>
      <c r="G119" s="52">
        <v>25000</v>
      </c>
    </row>
    <row r="120" spans="1:7" x14ac:dyDescent="0.35">
      <c r="A120" s="50" t="s">
        <v>102</v>
      </c>
      <c r="B120" s="51">
        <v>0.23948220064724918</v>
      </c>
      <c r="C120" s="52">
        <v>109000</v>
      </c>
      <c r="D120" s="52">
        <v>275000</v>
      </c>
      <c r="E120" s="52">
        <v>151819.33076923076</v>
      </c>
      <c r="F120" s="52">
        <v>145850</v>
      </c>
      <c r="G120" s="52">
        <v>36000</v>
      </c>
    </row>
    <row r="121" spans="1:7" x14ac:dyDescent="0.35">
      <c r="A121" s="53" t="s">
        <v>212</v>
      </c>
      <c r="B121" s="36">
        <v>1.6181229773462784E-3</v>
      </c>
      <c r="C121" s="56" t="s">
        <v>92</v>
      </c>
      <c r="D121" s="56" t="s">
        <v>92</v>
      </c>
      <c r="E121" s="56" t="s">
        <v>92</v>
      </c>
      <c r="F121" s="56" t="s">
        <v>92</v>
      </c>
      <c r="G121" s="52"/>
    </row>
    <row r="122" spans="1:7" x14ac:dyDescent="0.35">
      <c r="A122" s="53" t="s">
        <v>229</v>
      </c>
      <c r="B122" s="36">
        <v>6.4724919093851136E-3</v>
      </c>
      <c r="C122" s="37">
        <v>145000</v>
      </c>
      <c r="D122" s="37">
        <v>150000</v>
      </c>
      <c r="E122" s="37">
        <v>146250</v>
      </c>
      <c r="F122" s="37">
        <v>145000</v>
      </c>
      <c r="G122" s="37">
        <v>45000</v>
      </c>
    </row>
    <row r="123" spans="1:7" x14ac:dyDescent="0.35">
      <c r="A123" s="53" t="s">
        <v>213</v>
      </c>
      <c r="B123" s="36">
        <v>3.2362459546925568E-3</v>
      </c>
      <c r="C123" s="56" t="s">
        <v>92</v>
      </c>
      <c r="D123" s="56" t="s">
        <v>92</v>
      </c>
      <c r="E123" s="56" t="s">
        <v>92</v>
      </c>
      <c r="F123" s="56" t="s">
        <v>92</v>
      </c>
      <c r="G123" s="54"/>
    </row>
    <row r="124" spans="1:7" x14ac:dyDescent="0.35">
      <c r="A124" s="53" t="s">
        <v>203</v>
      </c>
      <c r="B124" s="36">
        <v>5.0161812297734629E-2</v>
      </c>
      <c r="C124" s="37">
        <v>109000</v>
      </c>
      <c r="D124" s="37">
        <v>200000</v>
      </c>
      <c r="E124" s="37">
        <v>147576.92307692306</v>
      </c>
      <c r="F124" s="37">
        <v>150000</v>
      </c>
      <c r="G124" s="37">
        <v>25000</v>
      </c>
    </row>
    <row r="125" spans="1:7" x14ac:dyDescent="0.35">
      <c r="A125" s="53" t="s">
        <v>214</v>
      </c>
      <c r="B125" s="36">
        <v>1.6181229773462784E-3</v>
      </c>
      <c r="C125" s="56" t="s">
        <v>92</v>
      </c>
      <c r="D125" s="56" t="s">
        <v>92</v>
      </c>
      <c r="E125" s="56" t="s">
        <v>92</v>
      </c>
      <c r="F125" s="56" t="s">
        <v>92</v>
      </c>
      <c r="G125" s="37"/>
    </row>
    <row r="126" spans="1:7" x14ac:dyDescent="0.35">
      <c r="A126" s="53" t="s">
        <v>230</v>
      </c>
      <c r="B126" s="36">
        <v>0.10194174757281553</v>
      </c>
      <c r="C126" s="37">
        <v>130000</v>
      </c>
      <c r="D126" s="37">
        <v>215000</v>
      </c>
      <c r="E126" s="37">
        <v>150444.56140350876</v>
      </c>
      <c r="F126" s="37">
        <v>144000</v>
      </c>
      <c r="G126" s="37">
        <v>80000</v>
      </c>
    </row>
    <row r="127" spans="1:7" x14ac:dyDescent="0.35">
      <c r="A127" s="53" t="s">
        <v>117</v>
      </c>
      <c r="B127" s="36">
        <v>6.4724919093851136E-3</v>
      </c>
      <c r="C127" s="37">
        <v>120000</v>
      </c>
      <c r="D127" s="37">
        <v>275000</v>
      </c>
      <c r="E127" s="37">
        <v>167500</v>
      </c>
      <c r="F127" s="37">
        <v>137500</v>
      </c>
      <c r="G127" s="54"/>
    </row>
    <row r="128" spans="1:7" x14ac:dyDescent="0.35">
      <c r="A128" s="53" t="s">
        <v>215</v>
      </c>
      <c r="B128" s="36">
        <v>6.1488673139158574E-2</v>
      </c>
      <c r="C128" s="37">
        <v>115000</v>
      </c>
      <c r="D128" s="37">
        <v>200000</v>
      </c>
      <c r="E128" s="37">
        <v>153484.0303030303</v>
      </c>
      <c r="F128" s="37">
        <v>150000</v>
      </c>
      <c r="G128" s="37">
        <v>30000</v>
      </c>
    </row>
    <row r="129" spans="1:7" x14ac:dyDescent="0.35">
      <c r="A129" s="53" t="s">
        <v>216</v>
      </c>
      <c r="B129" s="36">
        <v>6.4724919093851136E-3</v>
      </c>
      <c r="C129" s="56" t="s">
        <v>92</v>
      </c>
      <c r="D129" s="56" t="s">
        <v>92</v>
      </c>
      <c r="E129" s="56" t="s">
        <v>92</v>
      </c>
      <c r="F129" s="56" t="s">
        <v>92</v>
      </c>
      <c r="G129" s="54"/>
    </row>
    <row r="130" spans="1:7" x14ac:dyDescent="0.35">
      <c r="A130" s="58" t="s">
        <v>118</v>
      </c>
    </row>
    <row r="131" spans="1:7" x14ac:dyDescent="0.35">
      <c r="A131" s="58" t="s">
        <v>119</v>
      </c>
    </row>
    <row r="132" spans="1:7" x14ac:dyDescent="0.35">
      <c r="A132" s="59" t="s">
        <v>120</v>
      </c>
    </row>
    <row r="133" spans="1:7" x14ac:dyDescent="0.35">
      <c r="A133" s="8" t="s">
        <v>121</v>
      </c>
    </row>
    <row r="137" spans="1:7" x14ac:dyDescent="0.35">
      <c r="A137" s="1" t="s">
        <v>122</v>
      </c>
      <c r="B137" s="27">
        <v>2022</v>
      </c>
      <c r="C137" s="27">
        <v>2021</v>
      </c>
      <c r="D137" s="27">
        <v>2020</v>
      </c>
      <c r="E137" s="27">
        <v>2019</v>
      </c>
      <c r="F137" s="27">
        <v>2018</v>
      </c>
    </row>
    <row r="138" spans="1:7" x14ac:dyDescent="0.35">
      <c r="A138" s="5" t="s">
        <v>123</v>
      </c>
      <c r="B138" s="7">
        <v>0.01</v>
      </c>
      <c r="C138" s="7">
        <v>0.01</v>
      </c>
      <c r="D138" s="7">
        <v>0.02</v>
      </c>
      <c r="E138" s="7">
        <v>0.02</v>
      </c>
      <c r="F138" s="7">
        <v>0.02</v>
      </c>
    </row>
    <row r="139" spans="1:7" x14ac:dyDescent="0.35">
      <c r="A139" s="5" t="s">
        <v>89</v>
      </c>
      <c r="B139" s="43">
        <v>0.37</v>
      </c>
      <c r="C139" s="43">
        <v>0.33</v>
      </c>
      <c r="D139" s="43">
        <v>0.37</v>
      </c>
      <c r="E139" s="43">
        <v>0.34</v>
      </c>
      <c r="F139" s="43">
        <v>0.32</v>
      </c>
    </row>
    <row r="140" spans="1:7" x14ac:dyDescent="0.35">
      <c r="A140" s="5" t="s">
        <v>124</v>
      </c>
      <c r="B140" s="43">
        <v>0.06</v>
      </c>
      <c r="C140" s="43">
        <v>7.0000000000000007E-2</v>
      </c>
      <c r="D140" s="43">
        <v>7.0000000000000007E-2</v>
      </c>
      <c r="E140" s="43">
        <v>0.05</v>
      </c>
      <c r="F140" s="43">
        <v>0.02</v>
      </c>
    </row>
    <row r="141" spans="1:7" x14ac:dyDescent="0.35">
      <c r="A141" s="5" t="s">
        <v>125</v>
      </c>
      <c r="B141" s="43">
        <v>0.2</v>
      </c>
      <c r="C141" s="43">
        <v>0.19</v>
      </c>
      <c r="D141" s="43">
        <v>0.15</v>
      </c>
      <c r="E141" s="43">
        <v>0.19</v>
      </c>
      <c r="F141" s="43">
        <v>0.13</v>
      </c>
    </row>
    <row r="142" spans="1:7" x14ac:dyDescent="0.35">
      <c r="A142" s="5" t="s">
        <v>126</v>
      </c>
      <c r="B142" s="43">
        <v>0.08</v>
      </c>
      <c r="C142" s="43">
        <v>0.12</v>
      </c>
      <c r="D142" s="43">
        <v>0.1</v>
      </c>
      <c r="E142" s="43">
        <v>0.12</v>
      </c>
      <c r="F142" s="43">
        <v>0.12</v>
      </c>
    </row>
    <row r="143" spans="1:7" x14ac:dyDescent="0.35">
      <c r="A143" s="5" t="s">
        <v>127</v>
      </c>
      <c r="B143" s="60">
        <v>0</v>
      </c>
      <c r="C143" s="60">
        <v>0</v>
      </c>
      <c r="D143" s="60" t="s">
        <v>128</v>
      </c>
      <c r="E143" s="43">
        <v>0</v>
      </c>
      <c r="F143" s="43">
        <v>0.01</v>
      </c>
    </row>
    <row r="144" spans="1:7" x14ac:dyDescent="0.35">
      <c r="A144" s="5" t="s">
        <v>129</v>
      </c>
      <c r="B144" s="43">
        <v>0.11</v>
      </c>
      <c r="C144" s="43">
        <v>0.11</v>
      </c>
      <c r="D144" s="43">
        <v>0.1</v>
      </c>
      <c r="E144" s="43">
        <v>0.14000000000000001</v>
      </c>
      <c r="F144" s="43">
        <v>0.19</v>
      </c>
    </row>
    <row r="145" spans="1:7" x14ac:dyDescent="0.35">
      <c r="A145" s="5" t="s">
        <v>130</v>
      </c>
      <c r="B145" s="43">
        <v>0.01</v>
      </c>
      <c r="C145" s="43">
        <v>0.01</v>
      </c>
      <c r="D145" s="43">
        <v>0.02</v>
      </c>
      <c r="E145" s="43">
        <v>0.02</v>
      </c>
      <c r="F145" s="43">
        <v>0.02</v>
      </c>
    </row>
    <row r="146" spans="1:7" x14ac:dyDescent="0.35">
      <c r="A146" s="5" t="s">
        <v>117</v>
      </c>
      <c r="B146" s="43">
        <v>0.03</v>
      </c>
      <c r="C146" s="43">
        <v>0.04</v>
      </c>
      <c r="D146" s="43">
        <v>0.03</v>
      </c>
      <c r="E146" s="43">
        <v>0.02</v>
      </c>
      <c r="F146" s="43">
        <v>0.08</v>
      </c>
    </row>
    <row r="147" spans="1:7" x14ac:dyDescent="0.35">
      <c r="A147" s="5" t="s">
        <v>102</v>
      </c>
      <c r="B147" s="43">
        <v>0.12</v>
      </c>
      <c r="C147" s="43">
        <v>0.12</v>
      </c>
      <c r="D147" s="43">
        <v>0.13</v>
      </c>
      <c r="E147" s="43">
        <v>0.1</v>
      </c>
      <c r="F147" s="43">
        <v>0.1</v>
      </c>
    </row>
    <row r="148" spans="1:7" x14ac:dyDescent="0.35">
      <c r="A148" s="8" t="s">
        <v>103</v>
      </c>
    </row>
    <row r="149" spans="1:7" x14ac:dyDescent="0.35">
      <c r="A149" s="61" t="s">
        <v>131</v>
      </c>
    </row>
    <row r="153" spans="1:7" x14ac:dyDescent="0.35">
      <c r="A153" s="46" t="s">
        <v>105</v>
      </c>
      <c r="B153" s="47"/>
      <c r="C153" s="79" t="s">
        <v>106</v>
      </c>
      <c r="D153" s="79"/>
      <c r="E153" s="79"/>
      <c r="F153" s="79"/>
      <c r="G153" s="34" t="s">
        <v>107</v>
      </c>
    </row>
    <row r="154" spans="1:7" ht="16.5" x14ac:dyDescent="0.35">
      <c r="A154" s="46" t="s">
        <v>132</v>
      </c>
      <c r="B154" s="48" t="s">
        <v>109</v>
      </c>
      <c r="C154" s="48" t="s">
        <v>110</v>
      </c>
      <c r="D154" s="48" t="s">
        <v>111</v>
      </c>
      <c r="E154" s="49" t="s">
        <v>112</v>
      </c>
      <c r="F154" s="48" t="s">
        <v>113</v>
      </c>
      <c r="G154" s="48" t="s">
        <v>133</v>
      </c>
    </row>
    <row r="155" spans="1:7" x14ac:dyDescent="0.35">
      <c r="A155" s="50" t="s">
        <v>123</v>
      </c>
      <c r="B155" s="51">
        <v>1.3029315960912053E-2</v>
      </c>
      <c r="C155" s="52">
        <v>85000</v>
      </c>
      <c r="D155" s="52">
        <v>165000</v>
      </c>
      <c r="E155" s="52">
        <v>145833.33333333334</v>
      </c>
      <c r="F155" s="52">
        <v>155000</v>
      </c>
      <c r="G155" s="52">
        <v>30000</v>
      </c>
    </row>
    <row r="156" spans="1:7" x14ac:dyDescent="0.35">
      <c r="A156" s="50" t="s">
        <v>89</v>
      </c>
      <c r="B156" s="51">
        <v>0.37296416938110749</v>
      </c>
      <c r="C156" s="52">
        <v>73000</v>
      </c>
      <c r="D156" s="52">
        <v>192000</v>
      </c>
      <c r="E156" s="52">
        <v>174058.24056603774</v>
      </c>
      <c r="F156" s="52">
        <v>175000</v>
      </c>
      <c r="G156" s="52">
        <v>30000</v>
      </c>
    </row>
    <row r="157" spans="1:7" x14ac:dyDescent="0.35">
      <c r="A157" s="50" t="s">
        <v>124</v>
      </c>
      <c r="B157" s="51">
        <v>6.1889250814332247E-2</v>
      </c>
      <c r="C157" s="52">
        <v>110000</v>
      </c>
      <c r="D157" s="52">
        <v>170200</v>
      </c>
      <c r="E157" s="52">
        <v>146988.11764705883</v>
      </c>
      <c r="F157" s="52">
        <v>150000</v>
      </c>
      <c r="G157" s="52">
        <v>25000</v>
      </c>
    </row>
    <row r="158" spans="1:7" x14ac:dyDescent="0.35">
      <c r="A158" s="50" t="s">
        <v>125</v>
      </c>
      <c r="B158" s="51">
        <v>0.1986970684039088</v>
      </c>
      <c r="C158" s="52">
        <v>55000</v>
      </c>
      <c r="D158" s="52">
        <v>400000</v>
      </c>
      <c r="E158" s="52">
        <v>163608.95370370371</v>
      </c>
      <c r="F158" s="52">
        <v>165000</v>
      </c>
      <c r="G158" s="52">
        <v>35000</v>
      </c>
    </row>
    <row r="159" spans="1:7" x14ac:dyDescent="0.35">
      <c r="A159" s="53" t="s">
        <v>247</v>
      </c>
      <c r="B159" s="36">
        <v>3.2573289902280132E-3</v>
      </c>
      <c r="C159" s="56" t="s">
        <v>92</v>
      </c>
      <c r="D159" s="56" t="s">
        <v>92</v>
      </c>
      <c r="E159" s="56" t="s">
        <v>92</v>
      </c>
      <c r="F159" s="56" t="s">
        <v>92</v>
      </c>
      <c r="G159" s="54"/>
    </row>
    <row r="160" spans="1:7" x14ac:dyDescent="0.35">
      <c r="A160" s="53" t="s">
        <v>217</v>
      </c>
      <c r="B160" s="36">
        <v>1.6286644951140066E-3</v>
      </c>
      <c r="C160" s="56" t="s">
        <v>92</v>
      </c>
      <c r="D160" s="56" t="s">
        <v>92</v>
      </c>
      <c r="E160" s="56" t="s">
        <v>92</v>
      </c>
      <c r="F160" s="56" t="s">
        <v>92</v>
      </c>
      <c r="G160" s="37"/>
    </row>
    <row r="161" spans="1:7" x14ac:dyDescent="0.35">
      <c r="A161" s="53" t="s">
        <v>134</v>
      </c>
      <c r="B161" s="36">
        <v>6.5146579804560263E-3</v>
      </c>
      <c r="C161" s="37">
        <v>135000</v>
      </c>
      <c r="D161" s="37">
        <v>200000</v>
      </c>
      <c r="E161" s="37">
        <v>172500</v>
      </c>
      <c r="F161" s="37">
        <v>177500</v>
      </c>
      <c r="G161" s="37">
        <v>30000</v>
      </c>
    </row>
    <row r="162" spans="1:7" x14ac:dyDescent="0.35">
      <c r="A162" s="53" t="s">
        <v>231</v>
      </c>
      <c r="B162" s="36">
        <v>2.2801302931596091E-2</v>
      </c>
      <c r="C162" s="37">
        <v>90100</v>
      </c>
      <c r="D162" s="37">
        <v>151000</v>
      </c>
      <c r="E162" s="37">
        <v>129645.45454545454</v>
      </c>
      <c r="F162" s="37">
        <v>132500</v>
      </c>
      <c r="G162" s="37">
        <v>36000</v>
      </c>
    </row>
    <row r="163" spans="1:7" x14ac:dyDescent="0.35">
      <c r="A163" s="53" t="s">
        <v>248</v>
      </c>
      <c r="B163" s="36">
        <v>6.5146579804560263E-3</v>
      </c>
      <c r="C163" s="56" t="s">
        <v>92</v>
      </c>
      <c r="D163" s="56" t="s">
        <v>92</v>
      </c>
      <c r="E163" s="56" t="s">
        <v>92</v>
      </c>
      <c r="F163" s="56" t="s">
        <v>92</v>
      </c>
      <c r="G163" s="54"/>
    </row>
    <row r="164" spans="1:7" x14ac:dyDescent="0.35">
      <c r="A164" s="53" t="s">
        <v>232</v>
      </c>
      <c r="B164" s="36">
        <v>6.5146579804560263E-3</v>
      </c>
      <c r="C164" s="37">
        <v>135000</v>
      </c>
      <c r="D164" s="37">
        <v>160000</v>
      </c>
      <c r="E164" s="37">
        <v>146500</v>
      </c>
      <c r="F164" s="37">
        <v>145500</v>
      </c>
      <c r="G164" s="37">
        <v>22500</v>
      </c>
    </row>
    <row r="165" spans="1:7" x14ac:dyDescent="0.35">
      <c r="A165" s="53" t="s">
        <v>233</v>
      </c>
      <c r="B165" s="36">
        <v>4.071661237785016E-2</v>
      </c>
      <c r="C165" s="37">
        <v>165000</v>
      </c>
      <c r="D165" s="37">
        <v>185000</v>
      </c>
      <c r="E165" s="37">
        <v>175791.66666666666</v>
      </c>
      <c r="F165" s="37">
        <v>175000</v>
      </c>
      <c r="G165" s="37">
        <v>52500</v>
      </c>
    </row>
    <row r="166" spans="1:7" x14ac:dyDescent="0.35">
      <c r="A166" s="53" t="s">
        <v>220</v>
      </c>
      <c r="B166" s="36">
        <v>8.1433224755700327E-3</v>
      </c>
      <c r="C166" s="37">
        <v>110000</v>
      </c>
      <c r="D166" s="37">
        <v>175000</v>
      </c>
      <c r="E166" s="37">
        <v>141000</v>
      </c>
      <c r="F166" s="37">
        <v>150000</v>
      </c>
      <c r="G166" s="54"/>
    </row>
    <row r="167" spans="1:7" x14ac:dyDescent="0.35">
      <c r="A167" s="53" t="s">
        <v>234</v>
      </c>
      <c r="B167" s="36">
        <v>1.6286644951140066E-3</v>
      </c>
      <c r="C167" s="56" t="s">
        <v>92</v>
      </c>
      <c r="D167" s="56" t="s">
        <v>92</v>
      </c>
      <c r="E167" s="56" t="s">
        <v>92</v>
      </c>
      <c r="F167" s="56" t="s">
        <v>92</v>
      </c>
      <c r="G167" s="54"/>
    </row>
    <row r="168" spans="1:7" x14ac:dyDescent="0.35">
      <c r="A168" s="53" t="s">
        <v>235</v>
      </c>
      <c r="B168" s="36">
        <v>1.6286644951140066E-3</v>
      </c>
      <c r="C168" s="56" t="s">
        <v>92</v>
      </c>
      <c r="D168" s="56" t="s">
        <v>92</v>
      </c>
      <c r="E168" s="56" t="s">
        <v>92</v>
      </c>
      <c r="F168" s="56" t="s">
        <v>92</v>
      </c>
      <c r="G168" s="54"/>
    </row>
    <row r="169" spans="1:7" x14ac:dyDescent="0.35">
      <c r="A169" s="53" t="s">
        <v>236</v>
      </c>
      <c r="B169" s="36">
        <v>4.8859934853420191E-3</v>
      </c>
      <c r="C169" s="56" t="s">
        <v>92</v>
      </c>
      <c r="D169" s="56" t="s">
        <v>92</v>
      </c>
      <c r="E169" s="56" t="s">
        <v>92</v>
      </c>
      <c r="F169" s="56" t="s">
        <v>92</v>
      </c>
      <c r="G169" s="54"/>
    </row>
    <row r="170" spans="1:7" x14ac:dyDescent="0.35">
      <c r="A170" s="53" t="s">
        <v>254</v>
      </c>
      <c r="B170" s="36">
        <v>3.2573289902280132E-3</v>
      </c>
      <c r="C170" s="56" t="s">
        <v>92</v>
      </c>
      <c r="D170" s="56" t="s">
        <v>92</v>
      </c>
      <c r="E170" s="56" t="s">
        <v>92</v>
      </c>
      <c r="F170" s="56" t="s">
        <v>92</v>
      </c>
      <c r="G170" s="54"/>
    </row>
    <row r="171" spans="1:7" x14ac:dyDescent="0.35">
      <c r="A171" s="53" t="s">
        <v>222</v>
      </c>
      <c r="B171" s="36">
        <v>4.3973941368078175E-2</v>
      </c>
      <c r="C171" s="37">
        <v>135000</v>
      </c>
      <c r="D171" s="37">
        <v>400000</v>
      </c>
      <c r="E171" s="37">
        <v>189047.61904761905</v>
      </c>
      <c r="F171" s="37">
        <v>175000</v>
      </c>
      <c r="G171" s="54"/>
    </row>
    <row r="172" spans="1:7" x14ac:dyDescent="0.35">
      <c r="A172" s="53" t="s">
        <v>237</v>
      </c>
      <c r="B172" s="36">
        <v>3.2573289902280132E-3</v>
      </c>
      <c r="C172" s="56" t="s">
        <v>92</v>
      </c>
      <c r="D172" s="56" t="s">
        <v>92</v>
      </c>
      <c r="E172" s="56" t="s">
        <v>92</v>
      </c>
      <c r="F172" s="56" t="s">
        <v>92</v>
      </c>
      <c r="G172" s="37"/>
    </row>
    <row r="173" spans="1:7" x14ac:dyDescent="0.35">
      <c r="A173" s="53" t="s">
        <v>249</v>
      </c>
      <c r="B173" s="36">
        <v>1.3029315960912053E-2</v>
      </c>
      <c r="C173" s="37">
        <v>100000</v>
      </c>
      <c r="D173" s="37">
        <v>160000</v>
      </c>
      <c r="E173" s="37">
        <v>132500</v>
      </c>
      <c r="F173" s="37">
        <v>132500</v>
      </c>
      <c r="G173" s="37">
        <v>10000</v>
      </c>
    </row>
    <row r="174" spans="1:7" x14ac:dyDescent="0.35">
      <c r="A174" s="53" t="s">
        <v>280</v>
      </c>
      <c r="B174" s="36">
        <v>6.5146579804560263E-3</v>
      </c>
      <c r="C174" s="56" t="s">
        <v>92</v>
      </c>
      <c r="D174" s="56" t="s">
        <v>92</v>
      </c>
      <c r="E174" s="56" t="s">
        <v>92</v>
      </c>
      <c r="F174" s="56" t="s">
        <v>92</v>
      </c>
      <c r="G174" s="37"/>
    </row>
    <row r="175" spans="1:7" x14ac:dyDescent="0.35">
      <c r="A175" s="53" t="s">
        <v>281</v>
      </c>
      <c r="B175" s="36">
        <v>3.2573289902280132E-3</v>
      </c>
      <c r="C175" s="56" t="s">
        <v>92</v>
      </c>
      <c r="D175" s="56" t="s">
        <v>92</v>
      </c>
      <c r="E175" s="56" t="s">
        <v>92</v>
      </c>
      <c r="F175" s="56" t="s">
        <v>92</v>
      </c>
      <c r="G175" s="37"/>
    </row>
    <row r="176" spans="1:7" x14ac:dyDescent="0.35">
      <c r="A176" s="53" t="s">
        <v>224</v>
      </c>
      <c r="B176" s="36">
        <v>3.2573289902280132E-3</v>
      </c>
      <c r="C176" s="56" t="s">
        <v>92</v>
      </c>
      <c r="D176" s="56" t="s">
        <v>92</v>
      </c>
      <c r="E176" s="56" t="s">
        <v>92</v>
      </c>
      <c r="F176" s="56" t="s">
        <v>92</v>
      </c>
      <c r="G176" s="54"/>
    </row>
    <row r="177" spans="1:7" x14ac:dyDescent="0.35">
      <c r="A177" s="53" t="s">
        <v>225</v>
      </c>
      <c r="B177" s="36">
        <v>1.7915309446254073E-2</v>
      </c>
      <c r="C177" s="37">
        <v>55000</v>
      </c>
      <c r="D177" s="37">
        <v>360000</v>
      </c>
      <c r="E177" s="37">
        <v>182166.7</v>
      </c>
      <c r="F177" s="37">
        <v>175000</v>
      </c>
      <c r="G177" s="54"/>
    </row>
    <row r="178" spans="1:7" x14ac:dyDescent="0.35">
      <c r="A178" s="50" t="s">
        <v>126</v>
      </c>
      <c r="B178" s="51">
        <v>7.9804560260586313E-2</v>
      </c>
      <c r="C178" s="52">
        <v>100000</v>
      </c>
      <c r="D178" s="52">
        <v>190000</v>
      </c>
      <c r="E178" s="52">
        <v>140071.79166666666</v>
      </c>
      <c r="F178" s="52">
        <v>138000</v>
      </c>
      <c r="G178" s="52">
        <v>35000</v>
      </c>
    </row>
    <row r="179" spans="1:7" x14ac:dyDescent="0.35">
      <c r="A179" s="50" t="s">
        <v>129</v>
      </c>
      <c r="B179" s="51">
        <v>0.10586319218241043</v>
      </c>
      <c r="C179" s="52">
        <v>100000</v>
      </c>
      <c r="D179" s="52">
        <v>200000</v>
      </c>
      <c r="E179" s="52">
        <v>132543.54838709679</v>
      </c>
      <c r="F179" s="52">
        <v>126000</v>
      </c>
      <c r="G179" s="52">
        <v>30000</v>
      </c>
    </row>
    <row r="180" spans="1:7" x14ac:dyDescent="0.35">
      <c r="A180" s="53" t="s">
        <v>250</v>
      </c>
      <c r="B180" s="36">
        <v>1.6286644951140066E-3</v>
      </c>
      <c r="C180" s="56" t="s">
        <v>92</v>
      </c>
      <c r="D180" s="56" t="s">
        <v>92</v>
      </c>
      <c r="E180" s="56" t="s">
        <v>92</v>
      </c>
      <c r="F180" s="56" t="s">
        <v>92</v>
      </c>
      <c r="G180" s="54"/>
    </row>
    <row r="181" spans="1:7" x14ac:dyDescent="0.35">
      <c r="A181" s="53" t="s">
        <v>238</v>
      </c>
      <c r="B181" s="36">
        <v>3.9087947882736153E-2</v>
      </c>
      <c r="C181" s="37">
        <v>107000</v>
      </c>
      <c r="D181" s="37">
        <v>140400</v>
      </c>
      <c r="E181" s="37">
        <v>118756.52173913043</v>
      </c>
      <c r="F181" s="37">
        <v>120000</v>
      </c>
      <c r="G181" s="37">
        <v>35000</v>
      </c>
    </row>
    <row r="182" spans="1:7" x14ac:dyDescent="0.35">
      <c r="A182" s="53" t="s">
        <v>251</v>
      </c>
      <c r="B182" s="36">
        <v>1.6286644951140066E-3</v>
      </c>
      <c r="C182" s="56" t="s">
        <v>92</v>
      </c>
      <c r="D182" s="56" t="s">
        <v>92</v>
      </c>
      <c r="E182" s="56" t="s">
        <v>92</v>
      </c>
      <c r="F182" s="56" t="s">
        <v>92</v>
      </c>
      <c r="G182" s="54"/>
    </row>
    <row r="183" spans="1:7" x14ac:dyDescent="0.35">
      <c r="A183" s="53" t="s">
        <v>243</v>
      </c>
      <c r="B183" s="36">
        <v>1.9543973941368076E-2</v>
      </c>
      <c r="C183" s="37">
        <v>115000</v>
      </c>
      <c r="D183" s="37">
        <v>200000</v>
      </c>
      <c r="E183" s="37">
        <v>141583.33333333334</v>
      </c>
      <c r="F183" s="37">
        <v>137000</v>
      </c>
      <c r="G183" s="37">
        <v>30000</v>
      </c>
    </row>
    <row r="184" spans="1:7" x14ac:dyDescent="0.35">
      <c r="A184" s="53" t="s">
        <v>252</v>
      </c>
      <c r="B184" s="36">
        <v>1.6286644951140066E-3</v>
      </c>
      <c r="C184" s="56" t="s">
        <v>92</v>
      </c>
      <c r="D184" s="56" t="s">
        <v>92</v>
      </c>
      <c r="E184" s="56" t="s">
        <v>92</v>
      </c>
      <c r="F184" s="56" t="s">
        <v>92</v>
      </c>
      <c r="G184" s="54"/>
    </row>
    <row r="185" spans="1:7" x14ac:dyDescent="0.35">
      <c r="A185" s="53" t="s">
        <v>242</v>
      </c>
      <c r="B185" s="36">
        <v>3.2573289902280132E-3</v>
      </c>
      <c r="C185" s="56" t="s">
        <v>92</v>
      </c>
      <c r="D185" s="56" t="s">
        <v>92</v>
      </c>
      <c r="E185" s="56" t="s">
        <v>92</v>
      </c>
      <c r="F185" s="56" t="s">
        <v>92</v>
      </c>
      <c r="G185" s="54"/>
    </row>
    <row r="186" spans="1:7" x14ac:dyDescent="0.35">
      <c r="A186" s="53" t="s">
        <v>239</v>
      </c>
      <c r="B186" s="36">
        <v>4.8859934853420191E-3</v>
      </c>
      <c r="C186" s="56" t="s">
        <v>92</v>
      </c>
      <c r="D186" s="56" t="s">
        <v>92</v>
      </c>
      <c r="E186" s="56" t="s">
        <v>92</v>
      </c>
      <c r="F186" s="56" t="s">
        <v>92</v>
      </c>
      <c r="G186" s="54"/>
    </row>
    <row r="187" spans="1:7" x14ac:dyDescent="0.35">
      <c r="A187" s="53" t="s">
        <v>240</v>
      </c>
      <c r="B187" s="36">
        <v>2.9315960912052116E-2</v>
      </c>
      <c r="C187" s="37">
        <v>115000</v>
      </c>
      <c r="D187" s="37">
        <v>200000</v>
      </c>
      <c r="E187" s="37">
        <v>141588.23529411765</v>
      </c>
      <c r="F187" s="37">
        <v>140000</v>
      </c>
      <c r="G187" s="37">
        <v>30000</v>
      </c>
    </row>
    <row r="188" spans="1:7" x14ac:dyDescent="0.35">
      <c r="A188" s="53" t="s">
        <v>241</v>
      </c>
      <c r="B188" s="36">
        <v>1.6286644951140066E-3</v>
      </c>
      <c r="C188" s="56" t="s">
        <v>92</v>
      </c>
      <c r="D188" s="56" t="s">
        <v>92</v>
      </c>
      <c r="E188" s="56" t="s">
        <v>92</v>
      </c>
      <c r="F188" s="56" t="s">
        <v>92</v>
      </c>
      <c r="G188" s="54"/>
    </row>
    <row r="189" spans="1:7" x14ac:dyDescent="0.35">
      <c r="A189" s="53" t="s">
        <v>135</v>
      </c>
      <c r="B189" s="36">
        <v>3.2573289902280132E-3</v>
      </c>
      <c r="C189" s="56" t="s">
        <v>92</v>
      </c>
      <c r="D189" s="56" t="s">
        <v>92</v>
      </c>
      <c r="E189" s="56" t="s">
        <v>92</v>
      </c>
      <c r="F189" s="56" t="s">
        <v>92</v>
      </c>
      <c r="G189" s="54"/>
    </row>
    <row r="190" spans="1:7" x14ac:dyDescent="0.35">
      <c r="A190" s="50" t="s">
        <v>130</v>
      </c>
      <c r="B190" s="51">
        <v>1.4657980456026058E-2</v>
      </c>
      <c r="C190" s="52">
        <v>120000</v>
      </c>
      <c r="D190" s="52">
        <v>175000</v>
      </c>
      <c r="E190" s="52">
        <v>140214.11111111112</v>
      </c>
      <c r="F190" s="52">
        <v>140000</v>
      </c>
      <c r="G190" s="52">
        <v>32500</v>
      </c>
    </row>
    <row r="191" spans="1:7" x14ac:dyDescent="0.35">
      <c r="A191" s="50" t="s">
        <v>117</v>
      </c>
      <c r="B191" s="51">
        <v>3.0944625407166124E-2</v>
      </c>
      <c r="C191" s="52">
        <v>115000</v>
      </c>
      <c r="D191" s="52">
        <v>180000</v>
      </c>
      <c r="E191" s="52">
        <v>152281.25</v>
      </c>
      <c r="F191" s="52">
        <v>152500</v>
      </c>
      <c r="G191" s="52">
        <v>30000</v>
      </c>
    </row>
    <row r="192" spans="1:7" x14ac:dyDescent="0.35">
      <c r="A192" s="53" t="s">
        <v>136</v>
      </c>
      <c r="B192" s="36">
        <v>1.6286644951140066E-3</v>
      </c>
      <c r="C192" s="56" t="s">
        <v>92</v>
      </c>
      <c r="D192" s="56" t="s">
        <v>92</v>
      </c>
      <c r="E192" s="56" t="s">
        <v>92</v>
      </c>
      <c r="F192" s="56" t="s">
        <v>92</v>
      </c>
      <c r="G192" s="52"/>
    </row>
    <row r="193" spans="1:7" x14ac:dyDescent="0.35">
      <c r="A193" s="53" t="s">
        <v>137</v>
      </c>
      <c r="B193" s="36">
        <v>8.1433224755700327E-3</v>
      </c>
      <c r="C193" s="37">
        <v>135000</v>
      </c>
      <c r="D193" s="37">
        <v>155000</v>
      </c>
      <c r="E193" s="37">
        <v>147375</v>
      </c>
      <c r="F193" s="37">
        <v>149750</v>
      </c>
      <c r="G193" s="54"/>
    </row>
    <row r="194" spans="1:7" x14ac:dyDescent="0.35">
      <c r="A194" s="53" t="s">
        <v>138</v>
      </c>
      <c r="B194" s="36">
        <v>1.6286644951140066E-3</v>
      </c>
      <c r="C194" s="56" t="s">
        <v>92</v>
      </c>
      <c r="D194" s="56" t="s">
        <v>92</v>
      </c>
      <c r="E194" s="56" t="s">
        <v>92</v>
      </c>
      <c r="F194" s="56" t="s">
        <v>92</v>
      </c>
      <c r="G194" s="37"/>
    </row>
    <row r="195" spans="1:7" x14ac:dyDescent="0.35">
      <c r="A195" s="53" t="s">
        <v>253</v>
      </c>
      <c r="B195" s="36">
        <v>1.6286644951140066E-3</v>
      </c>
      <c r="C195" s="56" t="s">
        <v>92</v>
      </c>
      <c r="D195" s="56" t="s">
        <v>92</v>
      </c>
      <c r="E195" s="56" t="s">
        <v>92</v>
      </c>
      <c r="F195" s="56" t="s">
        <v>92</v>
      </c>
      <c r="G195" s="37"/>
    </row>
    <row r="196" spans="1:7" x14ac:dyDescent="0.35">
      <c r="A196" s="53" t="s">
        <v>117</v>
      </c>
      <c r="B196" s="36">
        <v>1.6286644951140065E-2</v>
      </c>
      <c r="C196" s="37">
        <v>115000</v>
      </c>
      <c r="D196" s="37">
        <v>180000</v>
      </c>
      <c r="E196" s="37">
        <v>157400</v>
      </c>
      <c r="F196" s="37">
        <v>162000</v>
      </c>
      <c r="G196" s="37">
        <v>30000</v>
      </c>
    </row>
    <row r="197" spans="1:7" x14ac:dyDescent="0.35">
      <c r="A197" s="53" t="s">
        <v>139</v>
      </c>
      <c r="B197" s="36">
        <v>1.6286644951140066E-3</v>
      </c>
      <c r="C197" s="56" t="s">
        <v>92</v>
      </c>
      <c r="D197" s="56" t="s">
        <v>92</v>
      </c>
      <c r="E197" s="56" t="s">
        <v>92</v>
      </c>
      <c r="F197" s="56" t="s">
        <v>92</v>
      </c>
      <c r="G197" s="54"/>
    </row>
    <row r="198" spans="1:7" x14ac:dyDescent="0.35">
      <c r="A198" s="50" t="s">
        <v>102</v>
      </c>
      <c r="B198" s="51">
        <v>0.12214983713355049</v>
      </c>
      <c r="C198" s="52">
        <v>90000</v>
      </c>
      <c r="D198" s="52">
        <v>275000</v>
      </c>
      <c r="E198" s="52">
        <v>153700.58823529413</v>
      </c>
      <c r="F198" s="52">
        <v>150000</v>
      </c>
      <c r="G198" s="52">
        <v>40000</v>
      </c>
    </row>
    <row r="199" spans="1:7" x14ac:dyDescent="0.35">
      <c r="A199" s="53" t="s">
        <v>244</v>
      </c>
      <c r="B199" s="36">
        <v>1.6286644951140066E-3</v>
      </c>
      <c r="C199" s="56" t="s">
        <v>92</v>
      </c>
      <c r="D199" s="56" t="s">
        <v>92</v>
      </c>
      <c r="E199" s="56" t="s">
        <v>92</v>
      </c>
      <c r="F199" s="56" t="s">
        <v>92</v>
      </c>
      <c r="G199" s="54"/>
    </row>
    <row r="200" spans="1:7" x14ac:dyDescent="0.35">
      <c r="A200" s="53" t="s">
        <v>255</v>
      </c>
      <c r="B200" s="36">
        <v>4.8859934853420191E-3</v>
      </c>
      <c r="C200" s="56" t="s">
        <v>92</v>
      </c>
      <c r="D200" s="56" t="s">
        <v>92</v>
      </c>
      <c r="E200" s="56" t="s">
        <v>92</v>
      </c>
      <c r="F200" s="56" t="s">
        <v>92</v>
      </c>
      <c r="G200" s="54"/>
    </row>
    <row r="201" spans="1:7" x14ac:dyDescent="0.35">
      <c r="A201" s="53" t="s">
        <v>246</v>
      </c>
      <c r="B201" s="36">
        <v>1.3029315960912053E-2</v>
      </c>
      <c r="C201" s="37">
        <v>109000</v>
      </c>
      <c r="D201" s="37">
        <v>185000</v>
      </c>
      <c r="E201" s="37">
        <v>148000</v>
      </c>
      <c r="F201" s="37">
        <v>147500</v>
      </c>
      <c r="G201" s="37">
        <v>27500</v>
      </c>
    </row>
    <row r="202" spans="1:7" x14ac:dyDescent="0.35">
      <c r="A202" s="53" t="s">
        <v>245</v>
      </c>
      <c r="B202" s="36">
        <v>0.10260586319218241</v>
      </c>
      <c r="C202" s="37">
        <v>90000</v>
      </c>
      <c r="D202" s="37">
        <v>275000</v>
      </c>
      <c r="E202" s="37">
        <v>155100.71428571429</v>
      </c>
      <c r="F202" s="37">
        <v>155000</v>
      </c>
      <c r="G202" s="37">
        <v>70800</v>
      </c>
    </row>
    <row r="203" spans="1:7" x14ac:dyDescent="0.35">
      <c r="A203" s="58" t="s">
        <v>118</v>
      </c>
    </row>
    <row r="204" spans="1:7" x14ac:dyDescent="0.35">
      <c r="A204" s="58" t="s">
        <v>140</v>
      </c>
    </row>
    <row r="205" spans="1:7" x14ac:dyDescent="0.35">
      <c r="A205" s="8" t="s">
        <v>121</v>
      </c>
    </row>
    <row r="209" spans="1:6" x14ac:dyDescent="0.35">
      <c r="A209" s="38" t="s">
        <v>105</v>
      </c>
      <c r="B209" s="62"/>
      <c r="C209" s="80" t="s">
        <v>106</v>
      </c>
      <c r="D209" s="80"/>
      <c r="E209" s="80"/>
      <c r="F209" s="80"/>
    </row>
    <row r="210" spans="1:6" x14ac:dyDescent="0.35">
      <c r="A210" s="38" t="s">
        <v>141</v>
      </c>
      <c r="B210" s="39" t="s">
        <v>109</v>
      </c>
      <c r="C210" s="39" t="s">
        <v>110</v>
      </c>
      <c r="D210" s="39" t="s">
        <v>111</v>
      </c>
      <c r="E210" s="63" t="s">
        <v>112</v>
      </c>
      <c r="F210" s="39" t="s">
        <v>113</v>
      </c>
    </row>
    <row r="211" spans="1:6" x14ac:dyDescent="0.35">
      <c r="A211" s="40" t="s">
        <v>142</v>
      </c>
      <c r="B211" s="41">
        <v>5.4982817869415807E-2</v>
      </c>
      <c r="C211" s="64">
        <v>55000</v>
      </c>
      <c r="D211" s="64">
        <v>192000</v>
      </c>
      <c r="E211" s="64">
        <v>129843.35714285714</v>
      </c>
      <c r="F211" s="64">
        <v>133082</v>
      </c>
    </row>
    <row r="212" spans="1:6" x14ac:dyDescent="0.35">
      <c r="A212" s="42" t="s">
        <v>143</v>
      </c>
      <c r="B212" s="31">
        <v>2.7491408934707903E-2</v>
      </c>
      <c r="C212" s="65">
        <v>55000</v>
      </c>
      <c r="D212" s="65">
        <v>192000</v>
      </c>
      <c r="E212" s="65">
        <v>134797.53333333333</v>
      </c>
      <c r="F212" s="65">
        <v>137000</v>
      </c>
    </row>
    <row r="213" spans="1:6" x14ac:dyDescent="0.35">
      <c r="A213" s="42" t="s">
        <v>144</v>
      </c>
      <c r="B213" s="31">
        <v>5.1546391752577319E-3</v>
      </c>
      <c r="C213" s="44" t="s">
        <v>92</v>
      </c>
      <c r="D213" s="44" t="s">
        <v>92</v>
      </c>
      <c r="E213" s="44" t="s">
        <v>92</v>
      </c>
      <c r="F213" s="44" t="s">
        <v>92</v>
      </c>
    </row>
    <row r="214" spans="1:6" x14ac:dyDescent="0.35">
      <c r="A214" s="42" t="s">
        <v>145</v>
      </c>
      <c r="B214" s="31">
        <v>5.1546391752577319E-3</v>
      </c>
      <c r="C214" s="44" t="s">
        <v>92</v>
      </c>
      <c r="D214" s="44" t="s">
        <v>92</v>
      </c>
      <c r="E214" s="44" t="s">
        <v>92</v>
      </c>
      <c r="F214" s="44" t="s">
        <v>92</v>
      </c>
    </row>
    <row r="215" spans="1:6" x14ac:dyDescent="0.35">
      <c r="A215" s="42" t="s">
        <v>146</v>
      </c>
      <c r="B215" s="31">
        <v>3.4364261168384879E-3</v>
      </c>
      <c r="C215" s="44" t="s">
        <v>92</v>
      </c>
      <c r="D215" s="44" t="s">
        <v>92</v>
      </c>
      <c r="E215" s="44" t="s">
        <v>92</v>
      </c>
      <c r="F215" s="44" t="s">
        <v>92</v>
      </c>
    </row>
    <row r="216" spans="1:6" x14ac:dyDescent="0.35">
      <c r="A216" s="42" t="s">
        <v>256</v>
      </c>
      <c r="B216" s="31">
        <v>3.4364261168384879E-3</v>
      </c>
      <c r="C216" s="44" t="s">
        <v>92</v>
      </c>
      <c r="D216" s="44" t="s">
        <v>92</v>
      </c>
      <c r="E216" s="44" t="s">
        <v>92</v>
      </c>
      <c r="F216" s="44" t="s">
        <v>92</v>
      </c>
    </row>
    <row r="217" spans="1:6" x14ac:dyDescent="0.35">
      <c r="A217" s="42" t="s">
        <v>147</v>
      </c>
      <c r="B217" s="31">
        <v>1.0309278350515464E-2</v>
      </c>
      <c r="C217" s="65">
        <v>73000</v>
      </c>
      <c r="D217" s="65">
        <v>190000</v>
      </c>
      <c r="E217" s="65">
        <v>108300</v>
      </c>
      <c r="F217" s="65">
        <v>92500</v>
      </c>
    </row>
    <row r="218" spans="1:6" x14ac:dyDescent="0.35">
      <c r="A218" s="40" t="s">
        <v>148</v>
      </c>
      <c r="B218" s="41">
        <v>0.94501718213058417</v>
      </c>
      <c r="C218" s="64">
        <v>85000</v>
      </c>
      <c r="D218" s="64">
        <v>400000</v>
      </c>
      <c r="E218" s="64">
        <v>160622.99246704331</v>
      </c>
      <c r="F218" s="64">
        <v>165000</v>
      </c>
    </row>
    <row r="219" spans="1:6" x14ac:dyDescent="0.35">
      <c r="A219" s="40" t="s">
        <v>20</v>
      </c>
      <c r="B219" s="41">
        <v>4.1237113402061855E-2</v>
      </c>
      <c r="C219" s="64">
        <v>110000</v>
      </c>
      <c r="D219" s="64">
        <v>190000</v>
      </c>
      <c r="E219" s="64">
        <v>150523.80952380953</v>
      </c>
      <c r="F219" s="64">
        <v>150000</v>
      </c>
    </row>
    <row r="220" spans="1:6" x14ac:dyDescent="0.35">
      <c r="A220" s="42" t="s">
        <v>258</v>
      </c>
      <c r="B220" s="31">
        <v>6.8728522336769758E-3</v>
      </c>
      <c r="C220" s="65">
        <v>110000</v>
      </c>
      <c r="D220" s="65">
        <v>190000</v>
      </c>
      <c r="E220" s="65">
        <v>152500</v>
      </c>
      <c r="F220" s="65">
        <v>155000</v>
      </c>
    </row>
    <row r="221" spans="1:6" x14ac:dyDescent="0.35">
      <c r="A221" s="42" t="s">
        <v>259</v>
      </c>
      <c r="B221" s="31">
        <v>2.5773195876288658E-2</v>
      </c>
      <c r="C221" s="65">
        <v>110000</v>
      </c>
      <c r="D221" s="65">
        <v>190000</v>
      </c>
      <c r="E221" s="65">
        <v>148833.33333333334</v>
      </c>
      <c r="F221" s="65">
        <v>145000</v>
      </c>
    </row>
    <row r="222" spans="1:6" x14ac:dyDescent="0.35">
      <c r="A222" s="42" t="s">
        <v>257</v>
      </c>
      <c r="B222" s="31">
        <v>8.5910652920962206E-3</v>
      </c>
      <c r="C222" s="65">
        <v>125000</v>
      </c>
      <c r="D222" s="65">
        <v>175000</v>
      </c>
      <c r="E222" s="65">
        <v>153000</v>
      </c>
      <c r="F222" s="65">
        <v>155000</v>
      </c>
    </row>
    <row r="223" spans="1:6" x14ac:dyDescent="0.35">
      <c r="A223" s="40" t="s">
        <v>21</v>
      </c>
      <c r="B223" s="41">
        <v>0.29037800687285226</v>
      </c>
      <c r="C223" s="64">
        <v>100000</v>
      </c>
      <c r="D223" s="64">
        <v>400000</v>
      </c>
      <c r="E223" s="64">
        <v>161945.4303030303</v>
      </c>
      <c r="F223" s="64">
        <v>175000</v>
      </c>
    </row>
    <row r="224" spans="1:6" x14ac:dyDescent="0.35">
      <c r="A224" s="42" t="s">
        <v>261</v>
      </c>
      <c r="B224" s="31">
        <v>0.26288659793814434</v>
      </c>
      <c r="C224" s="65">
        <v>100000</v>
      </c>
      <c r="D224" s="65">
        <v>400000</v>
      </c>
      <c r="E224" s="65">
        <v>164614.09395973154</v>
      </c>
      <c r="F224" s="65">
        <v>175000</v>
      </c>
    </row>
    <row r="225" spans="1:6" x14ac:dyDescent="0.35">
      <c r="A225" s="42" t="s">
        <v>282</v>
      </c>
      <c r="B225" s="31">
        <v>5.1546391752577319E-3</v>
      </c>
      <c r="C225" s="44" t="s">
        <v>92</v>
      </c>
      <c r="D225" s="44" t="s">
        <v>92</v>
      </c>
      <c r="E225" s="44" t="s">
        <v>92</v>
      </c>
      <c r="F225" s="44" t="s">
        <v>92</v>
      </c>
    </row>
    <row r="226" spans="1:6" x14ac:dyDescent="0.35">
      <c r="A226" s="42" t="s">
        <v>262</v>
      </c>
      <c r="B226" s="31">
        <v>1.3745704467353952E-2</v>
      </c>
      <c r="C226" s="65">
        <v>112000</v>
      </c>
      <c r="D226" s="65">
        <v>190000</v>
      </c>
      <c r="E226" s="65">
        <v>145937</v>
      </c>
      <c r="F226" s="65">
        <v>132500</v>
      </c>
    </row>
    <row r="227" spans="1:6" x14ac:dyDescent="0.35">
      <c r="A227" s="42" t="s">
        <v>260</v>
      </c>
      <c r="B227" s="31">
        <v>8.5910652920962206E-3</v>
      </c>
      <c r="C227" s="65">
        <v>110000</v>
      </c>
      <c r="D227" s="65">
        <v>113000</v>
      </c>
      <c r="E227" s="65">
        <v>111200</v>
      </c>
      <c r="F227" s="65">
        <v>110000</v>
      </c>
    </row>
    <row r="228" spans="1:6" x14ac:dyDescent="0.35">
      <c r="A228" s="40" t="s">
        <v>22</v>
      </c>
      <c r="B228" s="41">
        <v>0.17525773195876287</v>
      </c>
      <c r="C228" s="64">
        <v>90000</v>
      </c>
      <c r="D228" s="64">
        <v>200000</v>
      </c>
      <c r="E228" s="64">
        <v>160642.25252525252</v>
      </c>
      <c r="F228" s="64">
        <v>168000</v>
      </c>
    </row>
    <row r="229" spans="1:6" x14ac:dyDescent="0.35">
      <c r="A229" s="42" t="s">
        <v>264</v>
      </c>
      <c r="B229" s="31">
        <v>3.7800687285223365E-2</v>
      </c>
      <c r="C229" s="65">
        <v>115000</v>
      </c>
      <c r="D229" s="65">
        <v>192000</v>
      </c>
      <c r="E229" s="65">
        <v>151431.81818181818</v>
      </c>
      <c r="F229" s="65">
        <v>149500</v>
      </c>
    </row>
    <row r="230" spans="1:6" x14ac:dyDescent="0.35">
      <c r="A230" s="42" t="s">
        <v>265</v>
      </c>
      <c r="B230" s="31">
        <v>0.11683848797250859</v>
      </c>
      <c r="C230" s="65">
        <v>90000</v>
      </c>
      <c r="D230" s="65">
        <v>200000</v>
      </c>
      <c r="E230" s="65">
        <v>163364.89393939395</v>
      </c>
      <c r="F230" s="65">
        <v>170000</v>
      </c>
    </row>
    <row r="231" spans="1:6" x14ac:dyDescent="0.35">
      <c r="A231" s="42" t="s">
        <v>263</v>
      </c>
      <c r="B231" s="31">
        <v>2.0618556701030927E-2</v>
      </c>
      <c r="C231" s="65">
        <v>115000</v>
      </c>
      <c r="D231" s="65">
        <v>190000</v>
      </c>
      <c r="E231" s="65">
        <v>162727.27272727274</v>
      </c>
      <c r="F231" s="65">
        <v>175000</v>
      </c>
    </row>
    <row r="232" spans="1:6" x14ac:dyDescent="0.35">
      <c r="A232" s="40" t="s">
        <v>23</v>
      </c>
      <c r="B232" s="41">
        <v>4.29553264604811E-2</v>
      </c>
      <c r="C232" s="64">
        <v>115000</v>
      </c>
      <c r="D232" s="64">
        <v>192000</v>
      </c>
      <c r="E232" s="64">
        <v>170658.33333333334</v>
      </c>
      <c r="F232" s="64">
        <v>175000</v>
      </c>
    </row>
    <row r="233" spans="1:6" x14ac:dyDescent="0.35">
      <c r="A233" s="42" t="s">
        <v>268</v>
      </c>
      <c r="B233" s="31">
        <v>2.0618556701030927E-2</v>
      </c>
      <c r="C233" s="65">
        <v>135000</v>
      </c>
      <c r="D233" s="65">
        <v>192000</v>
      </c>
      <c r="E233" s="65">
        <v>182666.66666666666</v>
      </c>
      <c r="F233" s="65">
        <v>191000</v>
      </c>
    </row>
    <row r="234" spans="1:6" x14ac:dyDescent="0.35">
      <c r="A234" s="42" t="s">
        <v>267</v>
      </c>
      <c r="B234" s="31">
        <v>5.1546391752577319E-3</v>
      </c>
      <c r="C234" s="44" t="s">
        <v>92</v>
      </c>
      <c r="D234" s="44" t="s">
        <v>92</v>
      </c>
      <c r="E234" s="44" t="s">
        <v>92</v>
      </c>
      <c r="F234" s="44" t="s">
        <v>92</v>
      </c>
    </row>
    <row r="235" spans="1:6" x14ac:dyDescent="0.35">
      <c r="A235" s="42" t="s">
        <v>266</v>
      </c>
      <c r="B235" s="31">
        <v>1.7182130584192441E-2</v>
      </c>
      <c r="C235" s="65">
        <v>115000</v>
      </c>
      <c r="D235" s="65">
        <v>185000</v>
      </c>
      <c r="E235" s="65">
        <v>153200</v>
      </c>
      <c r="F235" s="65">
        <v>150000</v>
      </c>
    </row>
    <row r="236" spans="1:6" x14ac:dyDescent="0.35">
      <c r="A236" s="40" t="s">
        <v>24</v>
      </c>
      <c r="B236" s="41">
        <v>6.5292096219931275E-2</v>
      </c>
      <c r="C236" s="64">
        <v>85000</v>
      </c>
      <c r="D236" s="64">
        <v>360000</v>
      </c>
      <c r="E236" s="64">
        <v>163459.45945945947</v>
      </c>
      <c r="F236" s="64">
        <v>175000</v>
      </c>
    </row>
    <row r="237" spans="1:6" x14ac:dyDescent="0.35">
      <c r="A237" s="42" t="s">
        <v>271</v>
      </c>
      <c r="B237" s="31">
        <v>1.7182130584192441E-2</v>
      </c>
      <c r="C237" s="65">
        <v>85000</v>
      </c>
      <c r="D237" s="65">
        <v>275000</v>
      </c>
      <c r="E237" s="65">
        <v>169400</v>
      </c>
      <c r="F237" s="65">
        <v>175000</v>
      </c>
    </row>
    <row r="238" spans="1:6" x14ac:dyDescent="0.35">
      <c r="A238" s="42" t="s">
        <v>272</v>
      </c>
      <c r="B238" s="31">
        <v>1.8900343642611683E-2</v>
      </c>
      <c r="C238" s="65">
        <v>120000</v>
      </c>
      <c r="D238" s="65">
        <v>192000</v>
      </c>
      <c r="E238" s="65">
        <v>156090.90909090909</v>
      </c>
      <c r="F238" s="65">
        <v>175000</v>
      </c>
    </row>
    <row r="239" spans="1:6" x14ac:dyDescent="0.35">
      <c r="A239" s="42" t="s">
        <v>270</v>
      </c>
      <c r="B239" s="31">
        <v>2.2336769759450172E-2</v>
      </c>
      <c r="C239" s="65">
        <v>100000</v>
      </c>
      <c r="D239" s="65">
        <v>360000</v>
      </c>
      <c r="E239" s="65">
        <v>167083.33333333334</v>
      </c>
      <c r="F239" s="65">
        <v>155000</v>
      </c>
    </row>
    <row r="240" spans="1:6" x14ac:dyDescent="0.35">
      <c r="A240" s="42" t="s">
        <v>273</v>
      </c>
      <c r="B240" s="31">
        <v>5.1546391752577319E-3</v>
      </c>
      <c r="C240" s="44" t="s">
        <v>92</v>
      </c>
      <c r="D240" s="44" t="s">
        <v>92</v>
      </c>
      <c r="E240" s="44" t="s">
        <v>92</v>
      </c>
      <c r="F240" s="44" t="s">
        <v>92</v>
      </c>
    </row>
    <row r="241" spans="1:6" x14ac:dyDescent="0.35">
      <c r="A241" s="42" t="s">
        <v>269</v>
      </c>
      <c r="B241" s="31">
        <v>1.718213058419244E-3</v>
      </c>
      <c r="C241" s="44" t="s">
        <v>92</v>
      </c>
      <c r="D241" s="44" t="s">
        <v>92</v>
      </c>
      <c r="E241" s="44" t="s">
        <v>92</v>
      </c>
      <c r="F241" s="44" t="s">
        <v>92</v>
      </c>
    </row>
    <row r="242" spans="1:6" x14ac:dyDescent="0.35">
      <c r="A242" s="40" t="s">
        <v>25</v>
      </c>
      <c r="B242" s="41">
        <v>0.32989690721649484</v>
      </c>
      <c r="C242" s="64">
        <v>90100</v>
      </c>
      <c r="D242" s="64">
        <v>275000</v>
      </c>
      <c r="E242" s="64">
        <v>158710.43243243243</v>
      </c>
      <c r="F242" s="64">
        <v>160000</v>
      </c>
    </row>
    <row r="243" spans="1:6" x14ac:dyDescent="0.35">
      <c r="A243" s="42" t="s">
        <v>275</v>
      </c>
      <c r="B243" s="31">
        <v>5.3264604810996562E-2</v>
      </c>
      <c r="C243" s="65">
        <v>110000</v>
      </c>
      <c r="D243" s="65">
        <v>192000</v>
      </c>
      <c r="E243" s="65">
        <v>164650</v>
      </c>
      <c r="F243" s="65">
        <v>175000</v>
      </c>
    </row>
    <row r="244" spans="1:6" x14ac:dyDescent="0.35">
      <c r="A244" s="42" t="s">
        <v>276</v>
      </c>
      <c r="B244" s="31">
        <v>5.1546391752577319E-3</v>
      </c>
      <c r="C244" s="44" t="s">
        <v>92</v>
      </c>
      <c r="D244" s="44" t="s">
        <v>92</v>
      </c>
      <c r="E244" s="44" t="s">
        <v>92</v>
      </c>
      <c r="F244" s="44" t="s">
        <v>92</v>
      </c>
    </row>
    <row r="245" spans="1:6" x14ac:dyDescent="0.35">
      <c r="A245" s="42" t="s">
        <v>279</v>
      </c>
      <c r="B245" s="31">
        <v>1.7182130584192441E-2</v>
      </c>
      <c r="C245" s="65">
        <v>120000</v>
      </c>
      <c r="D245" s="65">
        <v>140000</v>
      </c>
      <c r="E245" s="65">
        <v>131000</v>
      </c>
      <c r="F245" s="65">
        <v>130000</v>
      </c>
    </row>
    <row r="246" spans="1:6" x14ac:dyDescent="0.35">
      <c r="A246" s="42" t="s">
        <v>277</v>
      </c>
      <c r="B246" s="31">
        <v>0.14948453608247422</v>
      </c>
      <c r="C246" s="65">
        <v>120000</v>
      </c>
      <c r="D246" s="65">
        <v>275000</v>
      </c>
      <c r="E246" s="65">
        <v>166117.03703703705</v>
      </c>
      <c r="F246" s="65">
        <v>168000</v>
      </c>
    </row>
    <row r="247" spans="1:6" x14ac:dyDescent="0.35">
      <c r="A247" s="42" t="s">
        <v>278</v>
      </c>
      <c r="B247" s="31">
        <v>9.6219931271477668E-2</v>
      </c>
      <c r="C247" s="65">
        <v>110000</v>
      </c>
      <c r="D247" s="65">
        <v>210000</v>
      </c>
      <c r="E247" s="65">
        <v>151988.39285714287</v>
      </c>
      <c r="F247" s="65">
        <v>144000</v>
      </c>
    </row>
    <row r="248" spans="1:6" x14ac:dyDescent="0.35">
      <c r="A248" s="42" t="s">
        <v>274</v>
      </c>
      <c r="B248" s="31">
        <v>8.5910652920962206E-3</v>
      </c>
      <c r="C248" s="65">
        <v>90100</v>
      </c>
      <c r="D248" s="65">
        <v>245000</v>
      </c>
      <c r="E248" s="65">
        <v>147020</v>
      </c>
      <c r="F248" s="65">
        <v>140000</v>
      </c>
    </row>
    <row r="249" spans="1:6" x14ac:dyDescent="0.35">
      <c r="A249" s="58" t="s">
        <v>149</v>
      </c>
    </row>
    <row r="250" spans="1:6" x14ac:dyDescent="0.35">
      <c r="A250" s="8" t="s">
        <v>121</v>
      </c>
    </row>
    <row r="254" spans="1:6" x14ac:dyDescent="0.35">
      <c r="A254" s="38" t="s">
        <v>150</v>
      </c>
      <c r="B254" s="62"/>
      <c r="C254" s="62"/>
      <c r="D254" s="62"/>
      <c r="E254" s="62"/>
      <c r="F254" s="62"/>
    </row>
    <row r="255" spans="1:6" x14ac:dyDescent="0.35">
      <c r="A255" s="38" t="s">
        <v>151</v>
      </c>
      <c r="B255" s="39" t="s">
        <v>109</v>
      </c>
      <c r="C255" s="39" t="s">
        <v>110</v>
      </c>
      <c r="D255" s="39" t="s">
        <v>111</v>
      </c>
      <c r="E255" s="39" t="s">
        <v>112</v>
      </c>
      <c r="F255" s="39" t="s">
        <v>113</v>
      </c>
    </row>
    <row r="256" spans="1:6" x14ac:dyDescent="0.35">
      <c r="A256" s="66" t="s">
        <v>152</v>
      </c>
      <c r="B256" s="31">
        <v>3.1948881789137379E-3</v>
      </c>
      <c r="C256" s="44" t="s">
        <v>92</v>
      </c>
      <c r="D256" s="44" t="s">
        <v>92</v>
      </c>
      <c r="E256" s="44" t="s">
        <v>92</v>
      </c>
      <c r="F256" s="44" t="s">
        <v>92</v>
      </c>
    </row>
    <row r="257" spans="1:6" x14ac:dyDescent="0.35">
      <c r="A257" s="66" t="s">
        <v>153</v>
      </c>
      <c r="B257" s="31">
        <v>0.60862619808306706</v>
      </c>
      <c r="C257" s="65">
        <v>55000</v>
      </c>
      <c r="D257" s="65">
        <v>360000</v>
      </c>
      <c r="E257" s="65">
        <v>158834.44444444444</v>
      </c>
      <c r="F257" s="65">
        <v>165000</v>
      </c>
    </row>
    <row r="258" spans="1:6" x14ac:dyDescent="0.35">
      <c r="A258" s="66" t="s">
        <v>154</v>
      </c>
      <c r="B258" s="31">
        <v>0.38817891373801916</v>
      </c>
      <c r="C258" s="65">
        <v>85000</v>
      </c>
      <c r="D258" s="65">
        <v>400000</v>
      </c>
      <c r="E258" s="65">
        <v>159208.68720379146</v>
      </c>
      <c r="F258" s="65">
        <v>160000</v>
      </c>
    </row>
    <row r="262" spans="1:6" x14ac:dyDescent="0.35">
      <c r="A262" s="38" t="s">
        <v>150</v>
      </c>
      <c r="B262" s="62"/>
      <c r="C262" s="62"/>
      <c r="D262" s="62"/>
      <c r="E262" s="62"/>
      <c r="F262" s="62"/>
    </row>
    <row r="263" spans="1:6" x14ac:dyDescent="0.35">
      <c r="A263" s="38" t="s">
        <v>155</v>
      </c>
      <c r="B263" s="39" t="s">
        <v>109</v>
      </c>
      <c r="C263" s="39" t="s">
        <v>110</v>
      </c>
      <c r="D263" s="39" t="s">
        <v>111</v>
      </c>
      <c r="E263" s="39" t="s">
        <v>112</v>
      </c>
      <c r="F263" s="39" t="s">
        <v>113</v>
      </c>
    </row>
    <row r="264" spans="1:6" x14ac:dyDescent="0.35">
      <c r="A264" s="66" t="s">
        <v>156</v>
      </c>
      <c r="B264" s="31">
        <v>0.36261980830670926</v>
      </c>
      <c r="C264" s="65">
        <v>76000</v>
      </c>
      <c r="D264" s="65">
        <v>400000</v>
      </c>
      <c r="E264" s="65">
        <v>162337</v>
      </c>
      <c r="F264" s="65">
        <v>165000</v>
      </c>
    </row>
    <row r="265" spans="1:6" x14ac:dyDescent="0.35">
      <c r="A265" s="66" t="s">
        <v>157</v>
      </c>
      <c r="B265" s="31">
        <v>0.29233226837060705</v>
      </c>
      <c r="C265" s="65">
        <v>73000</v>
      </c>
      <c r="D265" s="65">
        <v>215000</v>
      </c>
      <c r="E265" s="65">
        <v>160577.20238095237</v>
      </c>
      <c r="F265" s="65">
        <v>170000</v>
      </c>
    </row>
    <row r="266" spans="1:6" x14ac:dyDescent="0.35">
      <c r="A266" s="66" t="s">
        <v>117</v>
      </c>
      <c r="B266" s="31">
        <v>0.34504792332268369</v>
      </c>
      <c r="C266" s="65">
        <v>55000</v>
      </c>
      <c r="D266" s="65">
        <v>200000</v>
      </c>
      <c r="E266" s="65">
        <v>154264</v>
      </c>
      <c r="F266" s="65">
        <v>155500</v>
      </c>
    </row>
    <row r="270" spans="1:6" x14ac:dyDescent="0.35">
      <c r="A270" s="38" t="s">
        <v>158</v>
      </c>
      <c r="B270" s="62"/>
    </row>
    <row r="271" spans="1:6" x14ac:dyDescent="0.35">
      <c r="A271" s="38" t="s">
        <v>159</v>
      </c>
      <c r="B271" s="62"/>
    </row>
    <row r="272" spans="1:6" x14ac:dyDescent="0.35">
      <c r="A272" s="1" t="s">
        <v>160</v>
      </c>
      <c r="B272" s="67" t="s">
        <v>161</v>
      </c>
    </row>
    <row r="273" spans="1:2" x14ac:dyDescent="0.35">
      <c r="A273" s="40" t="s">
        <v>89</v>
      </c>
      <c r="B273" s="3"/>
    </row>
    <row r="274" spans="1:2" x14ac:dyDescent="0.35">
      <c r="A274" s="42" t="s">
        <v>162</v>
      </c>
      <c r="B274" s="5">
        <v>6</v>
      </c>
    </row>
    <row r="275" spans="1:2" x14ac:dyDescent="0.35">
      <c r="A275" s="42" t="s">
        <v>163</v>
      </c>
      <c r="B275" s="5">
        <v>3</v>
      </c>
    </row>
    <row r="276" spans="1:2" x14ac:dyDescent="0.35">
      <c r="A276" s="42" t="s">
        <v>164</v>
      </c>
      <c r="B276" s="5">
        <v>3</v>
      </c>
    </row>
    <row r="277" spans="1:2" x14ac:dyDescent="0.35">
      <c r="A277" s="42" t="s">
        <v>165</v>
      </c>
      <c r="B277" s="5">
        <v>51</v>
      </c>
    </row>
    <row r="278" spans="1:2" x14ac:dyDescent="0.35">
      <c r="A278" s="42" t="s">
        <v>166</v>
      </c>
      <c r="B278" s="5">
        <v>64</v>
      </c>
    </row>
    <row r="279" spans="1:2" x14ac:dyDescent="0.35">
      <c r="A279" s="42" t="s">
        <v>167</v>
      </c>
      <c r="B279" s="5">
        <v>4</v>
      </c>
    </row>
    <row r="280" spans="1:2" x14ac:dyDescent="0.35">
      <c r="A280" s="42" t="s">
        <v>168</v>
      </c>
      <c r="B280" s="5">
        <v>6</v>
      </c>
    </row>
    <row r="281" spans="1:2" x14ac:dyDescent="0.35">
      <c r="A281" s="42" t="s">
        <v>169</v>
      </c>
      <c r="B281" s="5">
        <v>3</v>
      </c>
    </row>
    <row r="282" spans="1:2" x14ac:dyDescent="0.35">
      <c r="A282" s="42" t="s">
        <v>170</v>
      </c>
      <c r="B282" s="5">
        <v>5</v>
      </c>
    </row>
    <row r="283" spans="1:2" x14ac:dyDescent="0.35">
      <c r="A283" s="42" t="s">
        <v>171</v>
      </c>
      <c r="B283" s="5">
        <v>68</v>
      </c>
    </row>
    <row r="284" spans="1:2" x14ac:dyDescent="0.35">
      <c r="A284" s="42" t="s">
        <v>172</v>
      </c>
      <c r="B284" s="5">
        <v>10</v>
      </c>
    </row>
    <row r="285" spans="1:2" x14ac:dyDescent="0.35">
      <c r="A285" s="40" t="s">
        <v>90</v>
      </c>
      <c r="B285" s="3"/>
    </row>
    <row r="286" spans="1:2" x14ac:dyDescent="0.35">
      <c r="A286" s="42" t="s">
        <v>173</v>
      </c>
      <c r="B286" s="5">
        <v>3</v>
      </c>
    </row>
    <row r="287" spans="1:2" x14ac:dyDescent="0.35">
      <c r="A287" s="42" t="s">
        <v>174</v>
      </c>
      <c r="B287" s="5">
        <v>11</v>
      </c>
    </row>
    <row r="288" spans="1:2" x14ac:dyDescent="0.35">
      <c r="A288" s="42" t="s">
        <v>175</v>
      </c>
      <c r="B288" s="5">
        <v>4</v>
      </c>
    </row>
    <row r="289" spans="1:2" x14ac:dyDescent="0.35">
      <c r="A289" s="42" t="s">
        <v>176</v>
      </c>
      <c r="B289" s="5">
        <v>3</v>
      </c>
    </row>
    <row r="290" spans="1:2" x14ac:dyDescent="0.35">
      <c r="A290" s="42" t="s">
        <v>177</v>
      </c>
      <c r="B290" s="5">
        <v>3</v>
      </c>
    </row>
    <row r="291" spans="1:2" x14ac:dyDescent="0.35">
      <c r="A291" s="40" t="s">
        <v>93</v>
      </c>
      <c r="B291" s="3"/>
    </row>
    <row r="292" spans="1:2" x14ac:dyDescent="0.35">
      <c r="A292" s="42" t="s">
        <v>178</v>
      </c>
      <c r="B292" s="5">
        <v>4</v>
      </c>
    </row>
    <row r="293" spans="1:2" x14ac:dyDescent="0.35">
      <c r="A293" s="42" t="s">
        <v>179</v>
      </c>
      <c r="B293" s="5">
        <v>3</v>
      </c>
    </row>
    <row r="294" spans="1:2" x14ac:dyDescent="0.35">
      <c r="A294" s="42" t="s">
        <v>180</v>
      </c>
      <c r="B294" s="5">
        <v>6</v>
      </c>
    </row>
    <row r="295" spans="1:2" x14ac:dyDescent="0.35">
      <c r="A295" s="42" t="s">
        <v>181</v>
      </c>
      <c r="B295" s="5">
        <v>3</v>
      </c>
    </row>
    <row r="296" spans="1:2" x14ac:dyDescent="0.35">
      <c r="A296" s="42" t="s">
        <v>182</v>
      </c>
      <c r="B296" s="5">
        <v>6</v>
      </c>
    </row>
    <row r="297" spans="1:2" x14ac:dyDescent="0.35">
      <c r="A297" s="42" t="s">
        <v>183</v>
      </c>
      <c r="B297" s="5">
        <v>3</v>
      </c>
    </row>
    <row r="298" spans="1:2" x14ac:dyDescent="0.35">
      <c r="A298" s="40" t="s">
        <v>95</v>
      </c>
      <c r="B298" s="3"/>
    </row>
    <row r="299" spans="1:2" x14ac:dyDescent="0.35">
      <c r="A299" s="42" t="s">
        <v>184</v>
      </c>
      <c r="B299" s="5">
        <v>3</v>
      </c>
    </row>
    <row r="300" spans="1:2" x14ac:dyDescent="0.35">
      <c r="A300" s="42" t="s">
        <v>185</v>
      </c>
      <c r="B300" s="5">
        <v>4</v>
      </c>
    </row>
    <row r="301" spans="1:2" x14ac:dyDescent="0.35">
      <c r="A301" s="40" t="s">
        <v>97</v>
      </c>
      <c r="B301" s="3"/>
    </row>
    <row r="302" spans="1:2" x14ac:dyDescent="0.35">
      <c r="A302" s="42" t="s">
        <v>186</v>
      </c>
      <c r="B302" s="5">
        <v>4</v>
      </c>
    </row>
    <row r="303" spans="1:2" x14ac:dyDescent="0.35">
      <c r="A303" s="40" t="s">
        <v>101</v>
      </c>
      <c r="B303" s="3"/>
    </row>
    <row r="304" spans="1:2" x14ac:dyDescent="0.35">
      <c r="A304" s="42" t="s">
        <v>187</v>
      </c>
      <c r="B304" s="5">
        <v>3</v>
      </c>
    </row>
    <row r="305" spans="1:2" x14ac:dyDescent="0.35">
      <c r="A305" s="40" t="s">
        <v>102</v>
      </c>
      <c r="B305" s="3"/>
    </row>
    <row r="306" spans="1:2" x14ac:dyDescent="0.35">
      <c r="A306" s="42" t="s">
        <v>188</v>
      </c>
      <c r="B306" s="5">
        <v>8</v>
      </c>
    </row>
    <row r="307" spans="1:2" x14ac:dyDescent="0.35">
      <c r="A307" s="42" t="s">
        <v>189</v>
      </c>
      <c r="B307" s="5">
        <v>48</v>
      </c>
    </row>
    <row r="308" spans="1:2" x14ac:dyDescent="0.35">
      <c r="A308" s="42" t="s">
        <v>190</v>
      </c>
      <c r="B308" s="5">
        <v>4</v>
      </c>
    </row>
    <row r="309" spans="1:2" x14ac:dyDescent="0.35">
      <c r="A309" s="42" t="s">
        <v>191</v>
      </c>
      <c r="B309" s="5">
        <v>4</v>
      </c>
    </row>
    <row r="310" spans="1:2" x14ac:dyDescent="0.35">
      <c r="A310" s="42" t="s">
        <v>192</v>
      </c>
      <c r="B310" s="5">
        <v>4</v>
      </c>
    </row>
    <row r="311" spans="1:2" x14ac:dyDescent="0.35">
      <c r="A311" s="42" t="s">
        <v>193</v>
      </c>
      <c r="B311" s="5">
        <v>13</v>
      </c>
    </row>
    <row r="312" spans="1:2" x14ac:dyDescent="0.35">
      <c r="A312" s="42" t="s">
        <v>194</v>
      </c>
      <c r="B312" s="5">
        <v>4</v>
      </c>
    </row>
    <row r="313" spans="1:2" x14ac:dyDescent="0.35">
      <c r="A313" s="42" t="s">
        <v>283</v>
      </c>
      <c r="B313" s="5">
        <v>7</v>
      </c>
    </row>
    <row r="314" spans="1:2" x14ac:dyDescent="0.35">
      <c r="A314" s="42" t="s">
        <v>195</v>
      </c>
      <c r="B314" s="5">
        <v>4</v>
      </c>
    </row>
    <row r="315" spans="1:2" x14ac:dyDescent="0.35">
      <c r="A315" s="42" t="s">
        <v>196</v>
      </c>
      <c r="B315" s="5">
        <v>5</v>
      </c>
    </row>
    <row r="316" spans="1:2" x14ac:dyDescent="0.35">
      <c r="A316" s="42" t="s">
        <v>197</v>
      </c>
      <c r="B316" s="5">
        <v>5</v>
      </c>
    </row>
    <row r="317" spans="1:2" x14ac:dyDescent="0.35">
      <c r="A317" s="68" t="s">
        <v>198</v>
      </c>
      <c r="B317" s="69">
        <v>392</v>
      </c>
    </row>
    <row r="318" spans="1:2" x14ac:dyDescent="0.35">
      <c r="A318" s="58" t="s">
        <v>199</v>
      </c>
      <c r="B318" s="57"/>
    </row>
  </sheetData>
  <mergeCells count="3">
    <mergeCell ref="C153:F153"/>
    <mergeCell ref="C209:F209"/>
    <mergeCell ref="C82:F8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408B-6C5B-4D6B-83CC-D153D82DCBC3}">
  <sheetPr>
    <tabColor rgb="FF00B0F0"/>
  </sheetPr>
  <dimension ref="A1:B5"/>
  <sheetViews>
    <sheetView workbookViewId="0"/>
  </sheetViews>
  <sheetFormatPr defaultRowHeight="14.5" x14ac:dyDescent="0.35"/>
  <cols>
    <col min="1" max="1" width="37.26953125" bestFit="1" customWidth="1"/>
  </cols>
  <sheetData>
    <row r="1" spans="1:2" x14ac:dyDescent="0.35">
      <c r="A1" s="73" t="s">
        <v>287</v>
      </c>
      <c r="B1" s="35">
        <v>610</v>
      </c>
    </row>
    <row r="2" spans="1:2" x14ac:dyDescent="0.35">
      <c r="A2" s="53" t="s">
        <v>1</v>
      </c>
      <c r="B2" s="35">
        <v>500</v>
      </c>
    </row>
    <row r="3" spans="1:2" x14ac:dyDescent="0.35">
      <c r="A3" s="53" t="s">
        <v>284</v>
      </c>
      <c r="B3" s="35">
        <v>65</v>
      </c>
    </row>
    <row r="4" spans="1:2" x14ac:dyDescent="0.35">
      <c r="A4" s="53" t="s">
        <v>286</v>
      </c>
      <c r="B4" s="35">
        <v>45</v>
      </c>
    </row>
    <row r="5" spans="1:2" x14ac:dyDescent="0.35">
      <c r="A5" s="8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7638-7FF2-4CF2-8339-C765D93E4908}">
  <sheetPr>
    <tabColor rgb="FF00B0F0"/>
  </sheetPr>
  <dimension ref="A1:F225"/>
  <sheetViews>
    <sheetView workbookViewId="0"/>
  </sheetViews>
  <sheetFormatPr defaultRowHeight="14.5" x14ac:dyDescent="0.35"/>
  <cols>
    <col min="1" max="1" width="67.6328125" bestFit="1" customWidth="1"/>
    <col min="2" max="7" width="16.6328125" customWidth="1"/>
  </cols>
  <sheetData>
    <row r="1" spans="1:4" ht="43.5" x14ac:dyDescent="0.35">
      <c r="A1" s="1" t="s">
        <v>338</v>
      </c>
      <c r="B1" s="27" t="s">
        <v>288</v>
      </c>
      <c r="C1" s="74" t="s">
        <v>39</v>
      </c>
      <c r="D1" s="74" t="s">
        <v>40</v>
      </c>
    </row>
    <row r="2" spans="1:4" x14ac:dyDescent="0.35">
      <c r="A2" s="23" t="s">
        <v>289</v>
      </c>
      <c r="B2" s="5">
        <f>SUM(B11-(B9+B10))</f>
        <v>599</v>
      </c>
      <c r="C2" s="5">
        <f t="shared" ref="C2:D2" si="0">SUM(C11-(C9+C10))</f>
        <v>393</v>
      </c>
      <c r="D2" s="5">
        <f t="shared" si="0"/>
        <v>206</v>
      </c>
    </row>
    <row r="3" spans="1:4" x14ac:dyDescent="0.35">
      <c r="A3" s="23" t="s">
        <v>42</v>
      </c>
      <c r="B3" s="24"/>
      <c r="C3" s="24"/>
      <c r="D3" s="24"/>
    </row>
    <row r="4" spans="1:4" x14ac:dyDescent="0.35">
      <c r="A4" s="25" t="s">
        <v>43</v>
      </c>
      <c r="B4" s="5">
        <v>0</v>
      </c>
      <c r="C4" s="5">
        <v>0</v>
      </c>
      <c r="D4" s="5">
        <v>0</v>
      </c>
    </row>
    <row r="5" spans="1:4" x14ac:dyDescent="0.35">
      <c r="A5" s="25" t="s">
        <v>44</v>
      </c>
      <c r="B5" s="5">
        <v>0</v>
      </c>
      <c r="C5" s="5">
        <v>0</v>
      </c>
      <c r="D5" s="5">
        <v>0</v>
      </c>
    </row>
    <row r="6" spans="1:4" x14ac:dyDescent="0.35">
      <c r="A6" s="25" t="s">
        <v>45</v>
      </c>
      <c r="B6" s="5">
        <v>0</v>
      </c>
      <c r="C6" s="5">
        <v>0</v>
      </c>
      <c r="D6" s="5">
        <v>0</v>
      </c>
    </row>
    <row r="7" spans="1:4" x14ac:dyDescent="0.35">
      <c r="A7" s="25" t="s">
        <v>290</v>
      </c>
      <c r="B7" s="5">
        <v>7</v>
      </c>
      <c r="C7" s="5">
        <v>6</v>
      </c>
      <c r="D7" s="5">
        <v>1</v>
      </c>
    </row>
    <row r="8" spans="1:4" x14ac:dyDescent="0.35">
      <c r="A8" s="25" t="s">
        <v>42</v>
      </c>
      <c r="B8" s="5">
        <v>4</v>
      </c>
      <c r="C8" s="5">
        <v>0</v>
      </c>
      <c r="D8" s="5">
        <v>4</v>
      </c>
    </row>
    <row r="9" spans="1:4" x14ac:dyDescent="0.35">
      <c r="A9" s="23" t="s">
        <v>47</v>
      </c>
      <c r="B9" s="5">
        <f>SUM(B4:B8)</f>
        <v>11</v>
      </c>
      <c r="C9" s="5">
        <f t="shared" ref="C9:D9" si="1">SUM(C4:C8)</f>
        <v>6</v>
      </c>
      <c r="D9" s="5">
        <f t="shared" si="1"/>
        <v>5</v>
      </c>
    </row>
    <row r="10" spans="1:4" x14ac:dyDescent="0.35">
      <c r="A10" s="23" t="s">
        <v>48</v>
      </c>
      <c r="B10" s="5">
        <v>0</v>
      </c>
      <c r="C10" s="5">
        <v>0</v>
      </c>
      <c r="D10" s="5">
        <v>0</v>
      </c>
    </row>
    <row r="11" spans="1:4" x14ac:dyDescent="0.35">
      <c r="A11" s="23" t="s">
        <v>49</v>
      </c>
      <c r="B11" s="5">
        <v>610</v>
      </c>
      <c r="C11" s="5">
        <v>399</v>
      </c>
      <c r="D11" s="5">
        <v>211</v>
      </c>
    </row>
    <row r="12" spans="1:4" x14ac:dyDescent="0.35">
      <c r="A12" s="8" t="s">
        <v>291</v>
      </c>
    </row>
    <row r="13" spans="1:4" x14ac:dyDescent="0.35">
      <c r="A13" s="26" t="s">
        <v>292</v>
      </c>
    </row>
    <row r="17" spans="1:2" x14ac:dyDescent="0.35">
      <c r="A17" s="38" t="s">
        <v>337</v>
      </c>
      <c r="B17" s="78" t="s">
        <v>293</v>
      </c>
    </row>
    <row r="18" spans="1:2" x14ac:dyDescent="0.35">
      <c r="A18" s="38" t="s">
        <v>336</v>
      </c>
      <c r="B18" s="39" t="s">
        <v>109</v>
      </c>
    </row>
    <row r="19" spans="1:2" x14ac:dyDescent="0.35">
      <c r="A19" s="40" t="s">
        <v>72</v>
      </c>
      <c r="B19" s="41">
        <v>0.71212121212121215</v>
      </c>
    </row>
    <row r="20" spans="1:2" x14ac:dyDescent="0.35">
      <c r="A20" s="42" t="s">
        <v>73</v>
      </c>
      <c r="B20" s="31">
        <v>5.2188552188552187E-2</v>
      </c>
    </row>
    <row r="21" spans="1:2" x14ac:dyDescent="0.35">
      <c r="A21" s="42" t="s">
        <v>74</v>
      </c>
      <c r="B21" s="31">
        <v>0.38215488215488214</v>
      </c>
    </row>
    <row r="22" spans="1:2" x14ac:dyDescent="0.35">
      <c r="A22" s="42" t="s">
        <v>75</v>
      </c>
      <c r="B22" s="31">
        <v>4.7138047138047139E-2</v>
      </c>
    </row>
    <row r="23" spans="1:2" x14ac:dyDescent="0.35">
      <c r="A23" s="42" t="s">
        <v>76</v>
      </c>
      <c r="B23" s="31">
        <v>0.18686868686868688</v>
      </c>
    </row>
    <row r="24" spans="1:2" x14ac:dyDescent="0.35">
      <c r="A24" s="42" t="s">
        <v>77</v>
      </c>
      <c r="B24" s="31">
        <v>2.3569023569023569E-2</v>
      </c>
    </row>
    <row r="25" spans="1:2" x14ac:dyDescent="0.35">
      <c r="A25" s="42" t="s">
        <v>78</v>
      </c>
      <c r="B25" s="31">
        <v>2.0202020202020204E-2</v>
      </c>
    </row>
    <row r="26" spans="1:2" x14ac:dyDescent="0.35">
      <c r="A26" s="40" t="s">
        <v>80</v>
      </c>
      <c r="B26" s="41">
        <v>0.2878787878787879</v>
      </c>
    </row>
    <row r="27" spans="1:2" x14ac:dyDescent="0.35">
      <c r="A27" s="42" t="s">
        <v>81</v>
      </c>
      <c r="B27" s="31">
        <v>2.5252525252525252E-2</v>
      </c>
    </row>
    <row r="28" spans="1:2" x14ac:dyDescent="0.35">
      <c r="A28" s="42" t="s">
        <v>82</v>
      </c>
      <c r="B28" s="31">
        <v>9.9326599326599332E-2</v>
      </c>
    </row>
    <row r="29" spans="1:2" x14ac:dyDescent="0.35">
      <c r="A29" s="42" t="s">
        <v>83</v>
      </c>
      <c r="B29" s="31">
        <v>0.12121212121212122</v>
      </c>
    </row>
    <row r="30" spans="1:2" x14ac:dyDescent="0.35">
      <c r="A30" s="42" t="s">
        <v>84</v>
      </c>
      <c r="B30" s="31">
        <v>1.6835016835016835E-2</v>
      </c>
    </row>
    <row r="31" spans="1:2" x14ac:dyDescent="0.35">
      <c r="A31" s="42" t="s">
        <v>85</v>
      </c>
      <c r="B31" s="31">
        <v>2.5252525252525252E-2</v>
      </c>
    </row>
    <row r="35" spans="1:6" x14ac:dyDescent="0.35">
      <c r="A35" s="1" t="s">
        <v>335</v>
      </c>
      <c r="B35" s="1">
        <v>2022</v>
      </c>
      <c r="C35" s="1">
        <v>2021</v>
      </c>
      <c r="D35" s="1">
        <v>2020</v>
      </c>
      <c r="E35" s="1">
        <v>2019</v>
      </c>
      <c r="F35" s="1">
        <v>2018</v>
      </c>
    </row>
    <row r="36" spans="1:6" x14ac:dyDescent="0.35">
      <c r="A36" s="5" t="s">
        <v>89</v>
      </c>
      <c r="B36" s="43">
        <v>0.26</v>
      </c>
      <c r="C36" s="43">
        <v>0.25</v>
      </c>
      <c r="D36" s="43">
        <v>0.23</v>
      </c>
      <c r="E36" s="43">
        <v>0.28000000000000003</v>
      </c>
      <c r="F36" s="43">
        <v>0.26</v>
      </c>
    </row>
    <row r="37" spans="1:6" x14ac:dyDescent="0.35">
      <c r="A37" s="66" t="s">
        <v>90</v>
      </c>
      <c r="B37" s="43">
        <v>0.09</v>
      </c>
      <c r="C37" s="43">
        <v>0.11</v>
      </c>
      <c r="D37" s="43">
        <v>0.1</v>
      </c>
      <c r="E37" s="43">
        <v>0.09</v>
      </c>
      <c r="F37" s="43">
        <v>0.08</v>
      </c>
    </row>
    <row r="38" spans="1:6" x14ac:dyDescent="0.35">
      <c r="A38" s="66" t="s">
        <v>91</v>
      </c>
      <c r="B38" s="7">
        <v>0.01</v>
      </c>
      <c r="C38" s="7">
        <v>0.01</v>
      </c>
      <c r="D38" s="7">
        <v>0.01</v>
      </c>
      <c r="E38" s="7">
        <v>0.01</v>
      </c>
      <c r="F38" s="43">
        <v>0.01</v>
      </c>
    </row>
    <row r="39" spans="1:6" x14ac:dyDescent="0.35">
      <c r="A39" s="5" t="s">
        <v>93</v>
      </c>
      <c r="B39" s="43">
        <v>0.17</v>
      </c>
      <c r="C39" s="43">
        <v>0.13</v>
      </c>
      <c r="D39" s="43">
        <v>0.15</v>
      </c>
      <c r="E39" s="43">
        <v>0.15</v>
      </c>
      <c r="F39" s="43">
        <v>0.12</v>
      </c>
    </row>
    <row r="40" spans="1:6" x14ac:dyDescent="0.35">
      <c r="A40" s="5" t="s">
        <v>95</v>
      </c>
      <c r="B40" s="75">
        <v>0.05</v>
      </c>
      <c r="C40" s="75">
        <v>7.0000000000000007E-2</v>
      </c>
      <c r="D40" s="75">
        <v>7.0000000000000007E-2</v>
      </c>
      <c r="E40" s="75">
        <v>0.06</v>
      </c>
      <c r="F40" s="43">
        <v>0.09</v>
      </c>
    </row>
    <row r="41" spans="1:6" x14ac:dyDescent="0.35">
      <c r="A41" s="5" t="s">
        <v>97</v>
      </c>
      <c r="B41" s="43">
        <v>0.03</v>
      </c>
      <c r="C41" s="43">
        <v>0.04</v>
      </c>
      <c r="D41" s="43">
        <v>0.05</v>
      </c>
      <c r="E41" s="43">
        <v>0.05</v>
      </c>
      <c r="F41" s="43">
        <v>0.06</v>
      </c>
    </row>
    <row r="42" spans="1:6" x14ac:dyDescent="0.35">
      <c r="A42" s="5" t="s">
        <v>98</v>
      </c>
      <c r="B42" s="43">
        <v>0.03</v>
      </c>
      <c r="C42" s="43">
        <v>0.02</v>
      </c>
      <c r="D42" s="43">
        <v>0.01</v>
      </c>
      <c r="E42" s="43">
        <v>0.01</v>
      </c>
      <c r="F42" s="43">
        <v>0.01</v>
      </c>
    </row>
    <row r="43" spans="1:6" x14ac:dyDescent="0.35">
      <c r="A43" s="5" t="s">
        <v>99</v>
      </c>
      <c r="B43" s="43">
        <v>0.02</v>
      </c>
      <c r="C43" s="43">
        <v>0.02</v>
      </c>
      <c r="D43" s="43">
        <v>0.03</v>
      </c>
      <c r="E43" s="43">
        <v>0.03</v>
      </c>
      <c r="F43" s="43">
        <v>0.03</v>
      </c>
    </row>
    <row r="44" spans="1:6" x14ac:dyDescent="0.35">
      <c r="A44" s="5" t="s">
        <v>117</v>
      </c>
      <c r="B44" s="43">
        <v>0.01</v>
      </c>
      <c r="C44" s="43">
        <v>0.02</v>
      </c>
      <c r="D44" s="43">
        <v>0.02</v>
      </c>
      <c r="E44" s="43">
        <v>0.02</v>
      </c>
      <c r="F44" s="43">
        <v>0.01</v>
      </c>
    </row>
    <row r="45" spans="1:6" x14ac:dyDescent="0.35">
      <c r="A45" s="5" t="s">
        <v>100</v>
      </c>
      <c r="B45" s="44" t="s">
        <v>92</v>
      </c>
      <c r="C45" s="43">
        <v>0.01</v>
      </c>
      <c r="D45" s="43">
        <v>0.01</v>
      </c>
      <c r="E45" s="43">
        <v>0.01</v>
      </c>
      <c r="F45" s="43">
        <v>0.01</v>
      </c>
    </row>
    <row r="46" spans="1:6" x14ac:dyDescent="0.35">
      <c r="A46" s="5" t="s">
        <v>101</v>
      </c>
      <c r="B46" s="43">
        <v>0.02</v>
      </c>
      <c r="C46" s="43">
        <v>0.03</v>
      </c>
      <c r="D46" s="43">
        <v>0.02</v>
      </c>
      <c r="E46" s="43">
        <v>0.03</v>
      </c>
      <c r="F46" s="43">
        <v>0.02</v>
      </c>
    </row>
    <row r="47" spans="1:6" x14ac:dyDescent="0.35">
      <c r="A47" s="5" t="s">
        <v>102</v>
      </c>
      <c r="B47" s="43">
        <v>0.31</v>
      </c>
      <c r="C47" s="43">
        <v>0.27</v>
      </c>
      <c r="D47" s="43">
        <v>0.31</v>
      </c>
      <c r="E47" s="43">
        <v>0.25</v>
      </c>
      <c r="F47" s="43">
        <v>0.27</v>
      </c>
    </row>
    <row r="48" spans="1:6" x14ac:dyDescent="0.35">
      <c r="A48" s="66" t="s">
        <v>294</v>
      </c>
      <c r="B48" s="44" t="s">
        <v>92</v>
      </c>
      <c r="C48" s="44" t="s">
        <v>92</v>
      </c>
      <c r="D48" s="44" t="s">
        <v>92</v>
      </c>
      <c r="E48" s="44" t="s">
        <v>92</v>
      </c>
      <c r="F48" s="7">
        <v>0.01</v>
      </c>
    </row>
    <row r="49" spans="1:6" x14ac:dyDescent="0.35">
      <c r="A49" s="8" t="s">
        <v>103</v>
      </c>
      <c r="B49" s="8"/>
      <c r="C49" s="8"/>
      <c r="D49" s="8"/>
    </row>
    <row r="50" spans="1:6" x14ac:dyDescent="0.35">
      <c r="A50" s="8" t="s">
        <v>295</v>
      </c>
      <c r="B50" s="8"/>
      <c r="C50" s="8"/>
    </row>
    <row r="54" spans="1:6" x14ac:dyDescent="0.35">
      <c r="A54" s="38" t="s">
        <v>296</v>
      </c>
      <c r="B54" s="62"/>
      <c r="C54" s="62"/>
      <c r="D54" s="62"/>
      <c r="E54" s="62"/>
      <c r="F54" s="62"/>
    </row>
    <row r="55" spans="1:6" x14ac:dyDescent="0.35">
      <c r="A55" s="38" t="s">
        <v>334</v>
      </c>
      <c r="B55" s="39" t="s">
        <v>109</v>
      </c>
      <c r="C55" s="39" t="s">
        <v>110</v>
      </c>
      <c r="D55" s="39" t="s">
        <v>111</v>
      </c>
      <c r="E55" s="39" t="s">
        <v>112</v>
      </c>
      <c r="F55" s="39" t="s">
        <v>113</v>
      </c>
    </row>
    <row r="56" spans="1:6" x14ac:dyDescent="0.35">
      <c r="A56" s="40" t="s">
        <v>89</v>
      </c>
      <c r="B56" s="41">
        <v>0.26036484245439467</v>
      </c>
      <c r="C56" s="64">
        <v>2423</v>
      </c>
      <c r="D56" s="64">
        <v>18000</v>
      </c>
      <c r="E56" s="64">
        <v>13775.441103896104</v>
      </c>
      <c r="F56" s="64">
        <v>14500</v>
      </c>
    </row>
    <row r="57" spans="1:6" x14ac:dyDescent="0.35">
      <c r="A57" s="40" t="s">
        <v>90</v>
      </c>
      <c r="B57" s="41">
        <v>8.9552238805970144E-2</v>
      </c>
      <c r="C57" s="64">
        <v>2544</v>
      </c>
      <c r="D57" s="64">
        <v>12500</v>
      </c>
      <c r="E57" s="64">
        <v>7440.1923076923076</v>
      </c>
      <c r="F57" s="64">
        <v>7280</v>
      </c>
    </row>
    <row r="58" spans="1:6" x14ac:dyDescent="0.35">
      <c r="A58" s="42" t="s">
        <v>226</v>
      </c>
      <c r="B58" s="31">
        <v>2.9850746268656716E-2</v>
      </c>
      <c r="C58" s="65">
        <v>6400</v>
      </c>
      <c r="D58" s="65">
        <v>12500</v>
      </c>
      <c r="E58" s="65">
        <v>7333.333333333333</v>
      </c>
      <c r="F58" s="65">
        <v>6720</v>
      </c>
    </row>
    <row r="59" spans="1:6" x14ac:dyDescent="0.35">
      <c r="A59" s="42" t="s">
        <v>201</v>
      </c>
      <c r="B59" s="31">
        <v>1.658374792703151E-3</v>
      </c>
      <c r="C59" s="44" t="s">
        <v>92</v>
      </c>
      <c r="D59" s="44" t="s">
        <v>92</v>
      </c>
      <c r="E59" s="44" t="s">
        <v>92</v>
      </c>
      <c r="F59" s="44" t="s">
        <v>92</v>
      </c>
    </row>
    <row r="60" spans="1:6" x14ac:dyDescent="0.35">
      <c r="A60" s="42" t="s">
        <v>202</v>
      </c>
      <c r="B60" s="31">
        <v>3.6484245439469321E-2</v>
      </c>
      <c r="C60" s="65">
        <v>3000</v>
      </c>
      <c r="D60" s="65">
        <v>11250</v>
      </c>
      <c r="E60" s="65">
        <v>7515.6190476190477</v>
      </c>
      <c r="F60" s="65">
        <v>7200</v>
      </c>
    </row>
    <row r="61" spans="1:6" x14ac:dyDescent="0.35">
      <c r="A61" s="42" t="s">
        <v>227</v>
      </c>
      <c r="B61" s="31">
        <v>1.4925373134328358E-2</v>
      </c>
      <c r="C61" s="65">
        <v>2544</v>
      </c>
      <c r="D61" s="65">
        <v>8500</v>
      </c>
      <c r="E61" s="65">
        <v>7098</v>
      </c>
      <c r="F61" s="65">
        <v>7760</v>
      </c>
    </row>
    <row r="62" spans="1:6" x14ac:dyDescent="0.35">
      <c r="A62" s="42" t="s">
        <v>204</v>
      </c>
      <c r="B62" s="31">
        <v>3.3167495854063019E-3</v>
      </c>
      <c r="C62" s="44" t="s">
        <v>92</v>
      </c>
      <c r="D62" s="44" t="s">
        <v>92</v>
      </c>
      <c r="E62" s="44" t="s">
        <v>92</v>
      </c>
      <c r="F62" s="44" t="s">
        <v>92</v>
      </c>
    </row>
    <row r="63" spans="1:6" x14ac:dyDescent="0.35">
      <c r="A63" s="42" t="s">
        <v>200</v>
      </c>
      <c r="B63" s="31">
        <v>3.3167495854063019E-3</v>
      </c>
      <c r="C63" s="44" t="s">
        <v>92</v>
      </c>
      <c r="D63" s="44" t="s">
        <v>92</v>
      </c>
      <c r="E63" s="44" t="s">
        <v>92</v>
      </c>
      <c r="F63" s="44" t="s">
        <v>92</v>
      </c>
    </row>
    <row r="64" spans="1:6" x14ac:dyDescent="0.35">
      <c r="A64" s="40" t="s">
        <v>91</v>
      </c>
      <c r="B64" s="41">
        <v>6.6334991708126038E-3</v>
      </c>
      <c r="C64" s="64">
        <v>1800</v>
      </c>
      <c r="D64" s="64">
        <v>11000</v>
      </c>
      <c r="E64" s="64">
        <v>6900</v>
      </c>
      <c r="F64" s="64">
        <v>7400</v>
      </c>
    </row>
    <row r="65" spans="1:6" x14ac:dyDescent="0.35">
      <c r="A65" s="40" t="s">
        <v>93</v>
      </c>
      <c r="B65" s="41">
        <v>0.16583747927031509</v>
      </c>
      <c r="C65" s="64">
        <v>2400</v>
      </c>
      <c r="D65" s="64">
        <v>17400</v>
      </c>
      <c r="E65" s="64">
        <v>11480.310777777777</v>
      </c>
      <c r="F65" s="64">
        <v>12500</v>
      </c>
    </row>
    <row r="66" spans="1:6" x14ac:dyDescent="0.35">
      <c r="A66" s="42" t="s">
        <v>217</v>
      </c>
      <c r="B66" s="31">
        <v>1.658374792703151E-3</v>
      </c>
      <c r="C66" s="44" t="s">
        <v>92</v>
      </c>
      <c r="D66" s="44" t="s">
        <v>92</v>
      </c>
      <c r="E66" s="44" t="s">
        <v>92</v>
      </c>
      <c r="F66" s="44" t="s">
        <v>92</v>
      </c>
    </row>
    <row r="67" spans="1:6" x14ac:dyDescent="0.35">
      <c r="A67" s="42" t="s">
        <v>218</v>
      </c>
      <c r="B67" s="31">
        <v>8.291873963515755E-3</v>
      </c>
      <c r="C67" s="65">
        <v>8160</v>
      </c>
      <c r="D67" s="65">
        <v>13160</v>
      </c>
      <c r="E67" s="65">
        <v>10330</v>
      </c>
      <c r="F67" s="65">
        <v>10000</v>
      </c>
    </row>
    <row r="68" spans="1:6" x14ac:dyDescent="0.35">
      <c r="A68" s="42" t="s">
        <v>302</v>
      </c>
      <c r="B68" s="31">
        <v>3.3167495854063019E-3</v>
      </c>
      <c r="C68" s="44" t="s">
        <v>92</v>
      </c>
      <c r="D68" s="44" t="s">
        <v>92</v>
      </c>
      <c r="E68" s="44" t="s">
        <v>92</v>
      </c>
      <c r="F68" s="44" t="s">
        <v>92</v>
      </c>
    </row>
    <row r="69" spans="1:6" x14ac:dyDescent="0.35">
      <c r="A69" s="42" t="s">
        <v>300</v>
      </c>
      <c r="B69" s="31">
        <v>1.658374792703151E-3</v>
      </c>
      <c r="C69" s="44" t="s">
        <v>92</v>
      </c>
      <c r="D69" s="44" t="s">
        <v>92</v>
      </c>
      <c r="E69" s="44" t="s">
        <v>92</v>
      </c>
      <c r="F69" s="44" t="s">
        <v>92</v>
      </c>
    </row>
    <row r="70" spans="1:6" x14ac:dyDescent="0.35">
      <c r="A70" s="42" t="s">
        <v>228</v>
      </c>
      <c r="B70" s="31">
        <v>5.8043117744610281E-2</v>
      </c>
      <c r="C70" s="65">
        <v>8000</v>
      </c>
      <c r="D70" s="65">
        <v>17400</v>
      </c>
      <c r="E70" s="65">
        <v>14222.825428571428</v>
      </c>
      <c r="F70" s="65">
        <v>14583</v>
      </c>
    </row>
    <row r="71" spans="1:6" x14ac:dyDescent="0.35">
      <c r="A71" s="42" t="s">
        <v>220</v>
      </c>
      <c r="B71" s="31">
        <v>8.291873963515755E-3</v>
      </c>
      <c r="C71" s="65">
        <v>9920</v>
      </c>
      <c r="D71" s="65">
        <v>12500</v>
      </c>
      <c r="E71" s="65">
        <v>11192</v>
      </c>
      <c r="F71" s="65">
        <v>11540</v>
      </c>
    </row>
    <row r="72" spans="1:6" x14ac:dyDescent="0.35">
      <c r="A72" s="42" t="s">
        <v>221</v>
      </c>
      <c r="B72" s="31">
        <v>1.658374792703151E-3</v>
      </c>
      <c r="C72" s="44" t="s">
        <v>92</v>
      </c>
      <c r="D72" s="44" t="s">
        <v>92</v>
      </c>
      <c r="E72" s="44" t="s">
        <v>92</v>
      </c>
      <c r="F72" s="44" t="s">
        <v>92</v>
      </c>
    </row>
    <row r="73" spans="1:6" x14ac:dyDescent="0.35">
      <c r="A73" s="42" t="s">
        <v>222</v>
      </c>
      <c r="B73" s="31">
        <v>5.306799336650083E-2</v>
      </c>
      <c r="C73" s="65">
        <v>4800</v>
      </c>
      <c r="D73" s="65">
        <v>15000</v>
      </c>
      <c r="E73" s="65">
        <v>10810.252857142856</v>
      </c>
      <c r="F73" s="65">
        <v>11961.54</v>
      </c>
    </row>
    <row r="74" spans="1:6" x14ac:dyDescent="0.35">
      <c r="A74" s="42" t="s">
        <v>301</v>
      </c>
      <c r="B74" s="31">
        <v>1.658374792703151E-3</v>
      </c>
      <c r="C74" s="44" t="s">
        <v>92</v>
      </c>
      <c r="D74" s="44" t="s">
        <v>92</v>
      </c>
      <c r="E74" s="44" t="s">
        <v>92</v>
      </c>
      <c r="F74" s="44" t="s">
        <v>92</v>
      </c>
    </row>
    <row r="75" spans="1:6" x14ac:dyDescent="0.35">
      <c r="A75" s="42" t="s">
        <v>225</v>
      </c>
      <c r="B75" s="31">
        <v>2.8192371475953566E-2</v>
      </c>
      <c r="C75" s="65">
        <v>2400</v>
      </c>
      <c r="D75" s="65">
        <v>10000</v>
      </c>
      <c r="E75" s="65">
        <v>6990</v>
      </c>
      <c r="F75" s="65">
        <v>7000</v>
      </c>
    </row>
    <row r="76" spans="1:6" x14ac:dyDescent="0.35">
      <c r="A76" s="40" t="s">
        <v>95</v>
      </c>
      <c r="B76" s="41">
        <v>4.809286898839138E-2</v>
      </c>
      <c r="C76" s="64">
        <v>3182</v>
      </c>
      <c r="D76" s="64">
        <v>11250</v>
      </c>
      <c r="E76" s="64">
        <v>7510.4814814814818</v>
      </c>
      <c r="F76" s="64">
        <v>8000</v>
      </c>
    </row>
    <row r="77" spans="1:6" x14ac:dyDescent="0.35">
      <c r="A77" s="42" t="s">
        <v>205</v>
      </c>
      <c r="B77" s="31">
        <v>4.9751243781094526E-3</v>
      </c>
      <c r="C77" s="44" t="s">
        <v>92</v>
      </c>
      <c r="D77" s="44" t="s">
        <v>92</v>
      </c>
      <c r="E77" s="44" t="s">
        <v>92</v>
      </c>
      <c r="F77" s="44" t="s">
        <v>92</v>
      </c>
    </row>
    <row r="78" spans="1:6" x14ac:dyDescent="0.35">
      <c r="A78" s="42" t="s">
        <v>206</v>
      </c>
      <c r="B78" s="31">
        <v>1.1608623548922056E-2</v>
      </c>
      <c r="C78" s="65">
        <v>3220</v>
      </c>
      <c r="D78" s="65">
        <v>9666</v>
      </c>
      <c r="E78" s="65">
        <v>6834</v>
      </c>
      <c r="F78" s="65">
        <v>7900</v>
      </c>
    </row>
    <row r="79" spans="1:6" x14ac:dyDescent="0.35">
      <c r="A79" s="42" t="s">
        <v>207</v>
      </c>
      <c r="B79" s="31">
        <v>9.9502487562189053E-3</v>
      </c>
      <c r="C79" s="65">
        <v>8000</v>
      </c>
      <c r="D79" s="65">
        <v>9583</v>
      </c>
      <c r="E79" s="65">
        <v>8263.8333333333339</v>
      </c>
      <c r="F79" s="65">
        <v>8000</v>
      </c>
    </row>
    <row r="80" spans="1:6" x14ac:dyDescent="0.35">
      <c r="A80" s="42" t="s">
        <v>208</v>
      </c>
      <c r="B80" s="31">
        <v>3.3167495854063019E-3</v>
      </c>
      <c r="C80" s="44" t="s">
        <v>92</v>
      </c>
      <c r="D80" s="44" t="s">
        <v>92</v>
      </c>
      <c r="E80" s="44" t="s">
        <v>92</v>
      </c>
      <c r="F80" s="44" t="s">
        <v>92</v>
      </c>
    </row>
    <row r="81" spans="1:6" x14ac:dyDescent="0.35">
      <c r="A81" s="42" t="s">
        <v>209</v>
      </c>
      <c r="B81" s="31">
        <v>4.9751243781094526E-3</v>
      </c>
      <c r="C81" s="44" t="s">
        <v>92</v>
      </c>
      <c r="D81" s="44" t="s">
        <v>92</v>
      </c>
      <c r="E81" s="44" t="s">
        <v>92</v>
      </c>
      <c r="F81" s="44" t="s">
        <v>92</v>
      </c>
    </row>
    <row r="82" spans="1:6" x14ac:dyDescent="0.35">
      <c r="A82" s="42" t="s">
        <v>210</v>
      </c>
      <c r="B82" s="31">
        <v>1.658374792703151E-3</v>
      </c>
      <c r="C82" s="44" t="s">
        <v>92</v>
      </c>
      <c r="D82" s="44" t="s">
        <v>92</v>
      </c>
      <c r="E82" s="44" t="s">
        <v>92</v>
      </c>
      <c r="F82" s="44" t="s">
        <v>92</v>
      </c>
    </row>
    <row r="83" spans="1:6" x14ac:dyDescent="0.35">
      <c r="A83" s="42" t="s">
        <v>211</v>
      </c>
      <c r="B83" s="31">
        <v>1.1608623548922056E-2</v>
      </c>
      <c r="C83" s="65">
        <v>3182</v>
      </c>
      <c r="D83" s="65">
        <v>11250</v>
      </c>
      <c r="E83" s="65">
        <v>7027</v>
      </c>
      <c r="F83" s="65">
        <v>7115</v>
      </c>
    </row>
    <row r="84" spans="1:6" x14ac:dyDescent="0.35">
      <c r="A84" s="40" t="s">
        <v>97</v>
      </c>
      <c r="B84" s="41">
        <v>3.482587064676617E-2</v>
      </c>
      <c r="C84" s="64">
        <v>3700</v>
      </c>
      <c r="D84" s="64">
        <v>11700</v>
      </c>
      <c r="E84" s="64">
        <v>8331.5845000000008</v>
      </c>
      <c r="F84" s="64">
        <v>8550</v>
      </c>
    </row>
    <row r="85" spans="1:6" x14ac:dyDescent="0.35">
      <c r="A85" s="40" t="s">
        <v>98</v>
      </c>
      <c r="B85" s="41">
        <v>2.6533996683250415E-2</v>
      </c>
      <c r="C85" s="64">
        <v>3040</v>
      </c>
      <c r="D85" s="64">
        <v>10000</v>
      </c>
      <c r="E85" s="64">
        <v>7490.3962499999998</v>
      </c>
      <c r="F85" s="64">
        <v>7840</v>
      </c>
    </row>
    <row r="86" spans="1:6" x14ac:dyDescent="0.35">
      <c r="A86" s="40" t="s">
        <v>115</v>
      </c>
      <c r="B86" s="41">
        <v>1.9900497512437811E-2</v>
      </c>
      <c r="C86" s="64">
        <v>1000</v>
      </c>
      <c r="D86" s="64">
        <v>12000</v>
      </c>
      <c r="E86" s="64">
        <v>5666.666666666667</v>
      </c>
      <c r="F86" s="64">
        <v>4000</v>
      </c>
    </row>
    <row r="87" spans="1:6" ht="16.5" x14ac:dyDescent="0.35">
      <c r="A87" s="40" t="s">
        <v>303</v>
      </c>
      <c r="B87" s="41">
        <v>1.1608623548922056E-2</v>
      </c>
      <c r="C87" s="64">
        <v>2400</v>
      </c>
      <c r="D87" s="64">
        <v>10384</v>
      </c>
      <c r="E87" s="64">
        <v>5647.333333333333</v>
      </c>
      <c r="F87" s="64">
        <v>5550</v>
      </c>
    </row>
    <row r="88" spans="1:6" x14ac:dyDescent="0.35">
      <c r="A88" s="40" t="s">
        <v>100</v>
      </c>
      <c r="B88" s="41">
        <v>4.9751243781094526E-3</v>
      </c>
      <c r="C88" s="77" t="s">
        <v>92</v>
      </c>
      <c r="D88" s="77" t="s">
        <v>92</v>
      </c>
      <c r="E88" s="77" t="s">
        <v>92</v>
      </c>
      <c r="F88" s="77" t="s">
        <v>92</v>
      </c>
    </row>
    <row r="89" spans="1:6" x14ac:dyDescent="0.35">
      <c r="A89" s="40" t="s">
        <v>101</v>
      </c>
      <c r="B89" s="41">
        <v>1.658374792703151E-2</v>
      </c>
      <c r="C89" s="64">
        <v>7040</v>
      </c>
      <c r="D89" s="64">
        <v>9533.33</v>
      </c>
      <c r="E89" s="64">
        <v>8330.8959999999988</v>
      </c>
      <c r="F89" s="64">
        <v>8061.5300000000007</v>
      </c>
    </row>
    <row r="90" spans="1:6" x14ac:dyDescent="0.35">
      <c r="A90" s="40" t="s">
        <v>102</v>
      </c>
      <c r="B90" s="41">
        <v>0.31343283582089554</v>
      </c>
      <c r="C90" s="64">
        <v>2333</v>
      </c>
      <c r="D90" s="64">
        <v>15417</v>
      </c>
      <c r="E90" s="64">
        <v>8757.213555555556</v>
      </c>
      <c r="F90" s="64">
        <v>8921.5</v>
      </c>
    </row>
    <row r="91" spans="1:6" x14ac:dyDescent="0.35">
      <c r="A91" s="42" t="s">
        <v>212</v>
      </c>
      <c r="B91" s="31">
        <v>4.9751243781094526E-3</v>
      </c>
      <c r="C91" s="44" t="s">
        <v>92</v>
      </c>
      <c r="D91" s="44" t="s">
        <v>92</v>
      </c>
      <c r="E91" s="44" t="s">
        <v>92</v>
      </c>
      <c r="F91" s="44" t="s">
        <v>92</v>
      </c>
    </row>
    <row r="92" spans="1:6" x14ac:dyDescent="0.35">
      <c r="A92" s="42" t="s">
        <v>229</v>
      </c>
      <c r="B92" s="31">
        <v>2.6533996683250415E-2</v>
      </c>
      <c r="C92" s="65">
        <v>6000</v>
      </c>
      <c r="D92" s="65">
        <v>10053</v>
      </c>
      <c r="E92" s="65">
        <v>8628.3333333333339</v>
      </c>
      <c r="F92" s="65">
        <v>9280</v>
      </c>
    </row>
    <row r="93" spans="1:6" x14ac:dyDescent="0.35">
      <c r="A93" s="42" t="s">
        <v>213</v>
      </c>
      <c r="B93" s="31">
        <v>2.4875621890547265E-2</v>
      </c>
      <c r="C93" s="65">
        <v>2400</v>
      </c>
      <c r="D93" s="65">
        <v>10909</v>
      </c>
      <c r="E93" s="65">
        <v>7167.3571428571431</v>
      </c>
      <c r="F93" s="65">
        <v>8080</v>
      </c>
    </row>
    <row r="94" spans="1:6" x14ac:dyDescent="0.35">
      <c r="A94" s="42" t="s">
        <v>246</v>
      </c>
      <c r="B94" s="31">
        <v>5.8043117744610281E-2</v>
      </c>
      <c r="C94" s="65">
        <v>7000</v>
      </c>
      <c r="D94" s="65">
        <v>15000</v>
      </c>
      <c r="E94" s="65">
        <v>9112.9600000000009</v>
      </c>
      <c r="F94" s="65">
        <v>8923</v>
      </c>
    </row>
    <row r="95" spans="1:6" x14ac:dyDescent="0.35">
      <c r="A95" s="42" t="s">
        <v>214</v>
      </c>
      <c r="B95" s="31">
        <v>1.1608623548922056E-2</v>
      </c>
      <c r="C95" s="65">
        <v>2333</v>
      </c>
      <c r="D95" s="65">
        <v>14000</v>
      </c>
      <c r="E95" s="65">
        <v>6938.833333333333</v>
      </c>
      <c r="F95" s="65">
        <v>7000</v>
      </c>
    </row>
    <row r="96" spans="1:6" x14ac:dyDescent="0.35">
      <c r="A96" s="42" t="s">
        <v>230</v>
      </c>
      <c r="B96" s="31">
        <v>0.1044776119402985</v>
      </c>
      <c r="C96" s="65">
        <v>5600</v>
      </c>
      <c r="D96" s="65">
        <v>15417</v>
      </c>
      <c r="E96" s="65">
        <v>9771.9166666666661</v>
      </c>
      <c r="F96" s="65">
        <v>9396.5</v>
      </c>
    </row>
    <row r="97" spans="1:6" x14ac:dyDescent="0.35">
      <c r="A97" s="42" t="s">
        <v>304</v>
      </c>
      <c r="B97" s="31">
        <v>4.9751243781094526E-3</v>
      </c>
      <c r="C97" s="44" t="s">
        <v>92</v>
      </c>
      <c r="D97" s="44" t="s">
        <v>92</v>
      </c>
      <c r="E97" s="44" t="s">
        <v>92</v>
      </c>
      <c r="F97" s="44" t="s">
        <v>92</v>
      </c>
    </row>
    <row r="98" spans="1:6" x14ac:dyDescent="0.35">
      <c r="A98" s="42" t="s">
        <v>305</v>
      </c>
      <c r="B98" s="31">
        <v>6.6334991708126038E-3</v>
      </c>
      <c r="C98" s="65">
        <v>5000</v>
      </c>
      <c r="D98" s="65">
        <v>8680</v>
      </c>
      <c r="E98" s="65">
        <v>6220</v>
      </c>
      <c r="F98" s="65">
        <v>5600</v>
      </c>
    </row>
    <row r="99" spans="1:6" x14ac:dyDescent="0.35">
      <c r="A99" s="42" t="s">
        <v>215</v>
      </c>
      <c r="B99" s="31">
        <v>6.7993366500829183E-2</v>
      </c>
      <c r="C99" s="65">
        <v>2800</v>
      </c>
      <c r="D99" s="65">
        <v>14000</v>
      </c>
      <c r="E99" s="65">
        <v>8330.5589743589735</v>
      </c>
      <c r="F99" s="65">
        <v>8000</v>
      </c>
    </row>
    <row r="100" spans="1:6" x14ac:dyDescent="0.35">
      <c r="A100" s="42" t="s">
        <v>216</v>
      </c>
      <c r="B100" s="31">
        <v>3.3167495854063019E-3</v>
      </c>
      <c r="C100" s="44" t="s">
        <v>92</v>
      </c>
      <c r="D100" s="44" t="s">
        <v>92</v>
      </c>
      <c r="E100" s="44" t="s">
        <v>92</v>
      </c>
      <c r="F100" s="44" t="s">
        <v>92</v>
      </c>
    </row>
    <row r="101" spans="1:6" x14ac:dyDescent="0.35">
      <c r="A101" s="40" t="s">
        <v>294</v>
      </c>
      <c r="B101" s="41">
        <v>1.658374792703151E-3</v>
      </c>
      <c r="C101" s="77" t="s">
        <v>92</v>
      </c>
      <c r="D101" s="77" t="s">
        <v>92</v>
      </c>
      <c r="E101" s="77" t="s">
        <v>92</v>
      </c>
      <c r="F101" s="77" t="s">
        <v>92</v>
      </c>
    </row>
    <row r="102" spans="1:6" x14ac:dyDescent="0.35">
      <c r="A102" s="8" t="s">
        <v>297</v>
      </c>
    </row>
    <row r="103" spans="1:6" x14ac:dyDescent="0.35">
      <c r="A103" s="8" t="s">
        <v>298</v>
      </c>
    </row>
    <row r="104" spans="1:6" ht="22" x14ac:dyDescent="0.35">
      <c r="A104" s="76" t="s">
        <v>299</v>
      </c>
    </row>
    <row r="105" spans="1:6" x14ac:dyDescent="0.35">
      <c r="A105" s="8" t="s">
        <v>121</v>
      </c>
    </row>
    <row r="109" spans="1:6" x14ac:dyDescent="0.35">
      <c r="A109" s="1" t="s">
        <v>333</v>
      </c>
      <c r="B109" s="1">
        <v>2022</v>
      </c>
      <c r="C109" s="1">
        <v>2021</v>
      </c>
      <c r="D109" s="1">
        <v>2020</v>
      </c>
      <c r="E109" s="1">
        <v>2019</v>
      </c>
      <c r="F109" s="1">
        <v>2018</v>
      </c>
    </row>
    <row r="110" spans="1:6" x14ac:dyDescent="0.35">
      <c r="A110" s="5" t="s">
        <v>123</v>
      </c>
      <c r="B110" s="43">
        <v>0.03</v>
      </c>
      <c r="C110" s="43">
        <v>0.04</v>
      </c>
      <c r="D110" s="43">
        <v>0.02</v>
      </c>
      <c r="E110" s="43">
        <v>0.05</v>
      </c>
      <c r="F110" s="43">
        <v>0.04</v>
      </c>
    </row>
    <row r="111" spans="1:6" x14ac:dyDescent="0.35">
      <c r="A111" s="5" t="s">
        <v>89</v>
      </c>
      <c r="B111" s="43">
        <v>0.26</v>
      </c>
      <c r="C111" s="43">
        <v>0.26</v>
      </c>
      <c r="D111" s="43">
        <v>0.23</v>
      </c>
      <c r="E111" s="43">
        <v>0.3</v>
      </c>
      <c r="F111" s="43">
        <v>0.28999999999999998</v>
      </c>
    </row>
    <row r="112" spans="1:6" x14ac:dyDescent="0.35">
      <c r="A112" s="5" t="s">
        <v>124</v>
      </c>
      <c r="B112" s="43">
        <v>0.09</v>
      </c>
      <c r="C112" s="43">
        <v>0.14000000000000001</v>
      </c>
      <c r="D112" s="43">
        <v>0.14000000000000001</v>
      </c>
      <c r="E112" s="43">
        <v>0.08</v>
      </c>
      <c r="F112" s="43">
        <v>0.08</v>
      </c>
    </row>
    <row r="113" spans="1:6" x14ac:dyDescent="0.35">
      <c r="A113" s="5" t="s">
        <v>125</v>
      </c>
      <c r="B113" s="43">
        <v>0.19</v>
      </c>
      <c r="C113" s="43">
        <v>0.17</v>
      </c>
      <c r="D113" s="43">
        <v>0.17</v>
      </c>
      <c r="E113" s="43">
        <v>0.18</v>
      </c>
      <c r="F113" s="43">
        <v>0.16</v>
      </c>
    </row>
    <row r="114" spans="1:6" x14ac:dyDescent="0.35">
      <c r="A114" s="5" t="s">
        <v>126</v>
      </c>
      <c r="B114" s="43">
        <v>7.0000000000000007E-2</v>
      </c>
      <c r="C114" s="43">
        <v>7.0000000000000007E-2</v>
      </c>
      <c r="D114" s="43">
        <v>0.06</v>
      </c>
      <c r="E114" s="43">
        <v>7.0000000000000007E-2</v>
      </c>
      <c r="F114" s="43">
        <v>7.0000000000000007E-2</v>
      </c>
    </row>
    <row r="115" spans="1:6" x14ac:dyDescent="0.35">
      <c r="A115" s="5" t="s">
        <v>127</v>
      </c>
      <c r="B115" s="43">
        <v>0.01</v>
      </c>
      <c r="C115" s="44" t="s">
        <v>92</v>
      </c>
      <c r="D115" s="43">
        <v>0.01</v>
      </c>
      <c r="E115" s="43">
        <v>0.01</v>
      </c>
      <c r="F115" s="44" t="s">
        <v>92</v>
      </c>
    </row>
    <row r="116" spans="1:6" x14ac:dyDescent="0.35">
      <c r="A116" s="5" t="s">
        <v>129</v>
      </c>
      <c r="B116" s="43">
        <v>0.1</v>
      </c>
      <c r="C116" s="43">
        <v>0.15</v>
      </c>
      <c r="D116" s="43">
        <v>0.15</v>
      </c>
      <c r="E116" s="43">
        <v>0.13</v>
      </c>
      <c r="F116" s="43">
        <v>0.18</v>
      </c>
    </row>
    <row r="117" spans="1:6" x14ac:dyDescent="0.35">
      <c r="A117" s="5" t="s">
        <v>306</v>
      </c>
      <c r="B117" s="43">
        <v>0.03</v>
      </c>
      <c r="C117" s="43">
        <v>0.01</v>
      </c>
      <c r="D117" s="43">
        <v>0.01</v>
      </c>
      <c r="E117" s="43">
        <v>0.02</v>
      </c>
      <c r="F117" s="43">
        <v>0.02</v>
      </c>
    </row>
    <row r="118" spans="1:6" x14ac:dyDescent="0.35">
      <c r="A118" s="5" t="s">
        <v>117</v>
      </c>
      <c r="B118" s="43">
        <v>0.06</v>
      </c>
      <c r="C118" s="43">
        <v>0.04</v>
      </c>
      <c r="D118" s="43">
        <v>0.05</v>
      </c>
      <c r="E118" s="43">
        <v>0.03</v>
      </c>
      <c r="F118" s="43">
        <v>0.06</v>
      </c>
    </row>
    <row r="119" spans="1:6" x14ac:dyDescent="0.35">
      <c r="A119" s="5" t="s">
        <v>102</v>
      </c>
      <c r="B119" s="43">
        <v>0.17</v>
      </c>
      <c r="C119" s="43">
        <v>0.12</v>
      </c>
      <c r="D119" s="43">
        <v>0.17</v>
      </c>
      <c r="E119" s="43">
        <v>0.13</v>
      </c>
      <c r="F119" s="43">
        <v>0.1</v>
      </c>
    </row>
    <row r="120" spans="1:6" x14ac:dyDescent="0.35">
      <c r="A120" s="8" t="s">
        <v>103</v>
      </c>
      <c r="B120" s="5"/>
      <c r="C120" s="8"/>
    </row>
    <row r="121" spans="1:6" x14ac:dyDescent="0.35">
      <c r="A121" s="8" t="s">
        <v>295</v>
      </c>
      <c r="B121" s="8"/>
      <c r="C121" s="8"/>
    </row>
    <row r="125" spans="1:6" x14ac:dyDescent="0.35">
      <c r="A125" s="38" t="s">
        <v>296</v>
      </c>
      <c r="B125" s="62"/>
      <c r="C125" s="62"/>
      <c r="D125" s="62"/>
      <c r="E125" s="62"/>
      <c r="F125" s="62"/>
    </row>
    <row r="126" spans="1:6" x14ac:dyDescent="0.35">
      <c r="A126" s="38" t="s">
        <v>332</v>
      </c>
      <c r="B126" s="39" t="s">
        <v>109</v>
      </c>
      <c r="C126" s="39" t="s">
        <v>110</v>
      </c>
      <c r="D126" s="39" t="s">
        <v>111</v>
      </c>
      <c r="E126" s="39" t="s">
        <v>112</v>
      </c>
      <c r="F126" s="39" t="s">
        <v>113</v>
      </c>
    </row>
    <row r="127" spans="1:6" x14ac:dyDescent="0.35">
      <c r="A127" s="40" t="s">
        <v>123</v>
      </c>
      <c r="B127" s="41">
        <v>2.689075630252101E-2</v>
      </c>
      <c r="C127" s="64">
        <v>1800</v>
      </c>
      <c r="D127" s="64">
        <v>10000</v>
      </c>
      <c r="E127" s="64">
        <v>5839.9413333333341</v>
      </c>
      <c r="F127" s="64">
        <v>5600</v>
      </c>
    </row>
    <row r="128" spans="1:6" x14ac:dyDescent="0.35">
      <c r="A128" s="40" t="s">
        <v>89</v>
      </c>
      <c r="B128" s="41">
        <v>0.25546218487394956</v>
      </c>
      <c r="C128" s="64">
        <v>2423</v>
      </c>
      <c r="D128" s="64">
        <v>18000</v>
      </c>
      <c r="E128" s="64">
        <v>13879.830000000002</v>
      </c>
      <c r="F128" s="64">
        <v>14500</v>
      </c>
    </row>
    <row r="129" spans="1:6" x14ac:dyDescent="0.35">
      <c r="A129" s="40" t="s">
        <v>124</v>
      </c>
      <c r="B129" s="41">
        <v>8.9075630252100843E-2</v>
      </c>
      <c r="C129" s="64">
        <v>2600</v>
      </c>
      <c r="D129" s="64">
        <v>11700</v>
      </c>
      <c r="E129" s="64">
        <v>7608.4189361702129</v>
      </c>
      <c r="F129" s="64">
        <v>8000</v>
      </c>
    </row>
    <row r="130" spans="1:6" x14ac:dyDescent="0.35">
      <c r="A130" s="40" t="s">
        <v>125</v>
      </c>
      <c r="B130" s="41">
        <v>0.18823529411764706</v>
      </c>
      <c r="C130" s="64">
        <v>2400</v>
      </c>
      <c r="D130" s="64">
        <v>17400</v>
      </c>
      <c r="E130" s="64">
        <v>10915.01342857143</v>
      </c>
      <c r="F130" s="64">
        <v>10833</v>
      </c>
    </row>
    <row r="131" spans="1:6" x14ac:dyDescent="0.35">
      <c r="A131" s="42" t="s">
        <v>247</v>
      </c>
      <c r="B131" s="31">
        <v>1.6806722689075631E-3</v>
      </c>
      <c r="C131" s="44" t="s">
        <v>92</v>
      </c>
      <c r="D131" s="44" t="s">
        <v>92</v>
      </c>
      <c r="E131" s="44" t="s">
        <v>92</v>
      </c>
      <c r="F131" s="44" t="s">
        <v>92</v>
      </c>
    </row>
    <row r="132" spans="1:6" x14ac:dyDescent="0.35">
      <c r="A132" s="42" t="s">
        <v>134</v>
      </c>
      <c r="B132" s="31">
        <v>1.5126050420168067E-2</v>
      </c>
      <c r="C132" s="65">
        <v>3182</v>
      </c>
      <c r="D132" s="65">
        <v>11250</v>
      </c>
      <c r="E132" s="65">
        <v>8176.125</v>
      </c>
      <c r="F132" s="65">
        <v>8600</v>
      </c>
    </row>
    <row r="133" spans="1:6" x14ac:dyDescent="0.35">
      <c r="A133" s="42" t="s">
        <v>231</v>
      </c>
      <c r="B133" s="31">
        <v>1.5126050420168067E-2</v>
      </c>
      <c r="C133" s="65">
        <v>6800</v>
      </c>
      <c r="D133" s="65">
        <v>9393</v>
      </c>
      <c r="E133" s="65">
        <v>8503.2222222222226</v>
      </c>
      <c r="F133" s="65">
        <v>9393</v>
      </c>
    </row>
    <row r="134" spans="1:6" x14ac:dyDescent="0.35">
      <c r="A134" s="42" t="s">
        <v>248</v>
      </c>
      <c r="B134" s="31">
        <v>1.3445378151260505E-2</v>
      </c>
      <c r="C134" s="65">
        <v>5600</v>
      </c>
      <c r="D134" s="65">
        <v>15416</v>
      </c>
      <c r="E134" s="65">
        <v>12169</v>
      </c>
      <c r="F134" s="65">
        <v>14500</v>
      </c>
    </row>
    <row r="135" spans="1:6" x14ac:dyDescent="0.35">
      <c r="A135" s="42" t="s">
        <v>232</v>
      </c>
      <c r="B135" s="31">
        <v>6.7226890756302525E-3</v>
      </c>
      <c r="C135" s="65">
        <v>3500</v>
      </c>
      <c r="D135" s="65">
        <v>10833</v>
      </c>
      <c r="E135" s="65">
        <v>7818.25</v>
      </c>
      <c r="F135" s="65">
        <v>8470</v>
      </c>
    </row>
    <row r="136" spans="1:6" x14ac:dyDescent="0.35">
      <c r="A136" s="42" t="s">
        <v>233</v>
      </c>
      <c r="B136" s="31">
        <v>4.8739495798319328E-2</v>
      </c>
      <c r="C136" s="65">
        <v>12500</v>
      </c>
      <c r="D136" s="65">
        <v>17400</v>
      </c>
      <c r="E136" s="65">
        <v>14626.459655172413</v>
      </c>
      <c r="F136" s="65">
        <v>14583</v>
      </c>
    </row>
    <row r="137" spans="1:6" x14ac:dyDescent="0.35">
      <c r="A137" s="42" t="s">
        <v>220</v>
      </c>
      <c r="B137" s="31">
        <v>5.0420168067226894E-3</v>
      </c>
      <c r="C137" s="44" t="s">
        <v>92</v>
      </c>
      <c r="D137" s="44" t="s">
        <v>92</v>
      </c>
      <c r="E137" s="44" t="s">
        <v>92</v>
      </c>
      <c r="F137" s="44" t="s">
        <v>92</v>
      </c>
    </row>
    <row r="138" spans="1:6" x14ac:dyDescent="0.35">
      <c r="A138" s="42" t="s">
        <v>309</v>
      </c>
      <c r="B138" s="31">
        <v>1.6806722689075631E-3</v>
      </c>
      <c r="C138" s="44" t="s">
        <v>92</v>
      </c>
      <c r="D138" s="44" t="s">
        <v>92</v>
      </c>
      <c r="E138" s="44" t="s">
        <v>92</v>
      </c>
      <c r="F138" s="44" t="s">
        <v>92</v>
      </c>
    </row>
    <row r="139" spans="1:6" x14ac:dyDescent="0.35">
      <c r="A139" s="42" t="s">
        <v>235</v>
      </c>
      <c r="B139" s="31">
        <v>1.6806722689075631E-3</v>
      </c>
      <c r="C139" s="44" t="s">
        <v>92</v>
      </c>
      <c r="D139" s="44" t="s">
        <v>92</v>
      </c>
      <c r="E139" s="44" t="s">
        <v>92</v>
      </c>
      <c r="F139" s="44" t="s">
        <v>92</v>
      </c>
    </row>
    <row r="140" spans="1:6" x14ac:dyDescent="0.35">
      <c r="A140" s="42" t="s">
        <v>236</v>
      </c>
      <c r="B140" s="31">
        <v>3.3613445378151263E-3</v>
      </c>
      <c r="C140" s="44" t="s">
        <v>92</v>
      </c>
      <c r="D140" s="44" t="s">
        <v>92</v>
      </c>
      <c r="E140" s="44" t="s">
        <v>92</v>
      </c>
      <c r="F140" s="44" t="s">
        <v>92</v>
      </c>
    </row>
    <row r="141" spans="1:6" x14ac:dyDescent="0.35">
      <c r="A141" s="42" t="s">
        <v>310</v>
      </c>
      <c r="B141" s="31">
        <v>3.3613445378151263E-3</v>
      </c>
      <c r="C141" s="44" t="s">
        <v>92</v>
      </c>
      <c r="D141" s="44" t="s">
        <v>92</v>
      </c>
      <c r="E141" s="44" t="s">
        <v>92</v>
      </c>
      <c r="F141" s="44" t="s">
        <v>92</v>
      </c>
    </row>
    <row r="142" spans="1:6" x14ac:dyDescent="0.35">
      <c r="A142" s="42" t="s">
        <v>222</v>
      </c>
      <c r="B142" s="31">
        <v>4.7058823529411764E-2</v>
      </c>
      <c r="C142" s="65">
        <v>4800</v>
      </c>
      <c r="D142" s="65">
        <v>15000</v>
      </c>
      <c r="E142" s="65">
        <v>10182.5</v>
      </c>
      <c r="F142" s="65">
        <v>10000</v>
      </c>
    </row>
    <row r="143" spans="1:6" x14ac:dyDescent="0.35">
      <c r="A143" s="42" t="s">
        <v>249</v>
      </c>
      <c r="B143" s="31">
        <v>3.3613445378151263E-3</v>
      </c>
      <c r="C143" s="44" t="s">
        <v>92</v>
      </c>
      <c r="D143" s="44" t="s">
        <v>92</v>
      </c>
      <c r="E143" s="44" t="s">
        <v>92</v>
      </c>
      <c r="F143" s="44" t="s">
        <v>92</v>
      </c>
    </row>
    <row r="144" spans="1:6" x14ac:dyDescent="0.35">
      <c r="A144" s="42" t="s">
        <v>280</v>
      </c>
      <c r="B144" s="31">
        <v>1.6806722689075631E-3</v>
      </c>
      <c r="C144" s="44" t="s">
        <v>92</v>
      </c>
      <c r="D144" s="44" t="s">
        <v>92</v>
      </c>
      <c r="E144" s="44" t="s">
        <v>92</v>
      </c>
      <c r="F144" s="44" t="s">
        <v>92</v>
      </c>
    </row>
    <row r="145" spans="1:6" x14ac:dyDescent="0.35">
      <c r="A145" s="42" t="s">
        <v>225</v>
      </c>
      <c r="B145" s="31">
        <v>2.0168067226890758E-2</v>
      </c>
      <c r="C145" s="65">
        <v>2400</v>
      </c>
      <c r="D145" s="65">
        <v>12500</v>
      </c>
      <c r="E145" s="65">
        <v>7994.545454545455</v>
      </c>
      <c r="F145" s="65">
        <v>8280</v>
      </c>
    </row>
    <row r="146" spans="1:6" x14ac:dyDescent="0.35">
      <c r="A146" s="40" t="s">
        <v>126</v>
      </c>
      <c r="B146" s="41">
        <v>6.8907563025210089E-2</v>
      </c>
      <c r="C146" s="64">
        <v>1000</v>
      </c>
      <c r="D146" s="64">
        <v>14583</v>
      </c>
      <c r="E146" s="64">
        <v>8358.0060526315792</v>
      </c>
      <c r="F146" s="64">
        <v>8410</v>
      </c>
    </row>
    <row r="147" spans="1:6" x14ac:dyDescent="0.35">
      <c r="A147" s="40" t="s">
        <v>127</v>
      </c>
      <c r="B147" s="41">
        <v>1.0084033613445379E-2</v>
      </c>
      <c r="C147" s="64">
        <v>6000</v>
      </c>
      <c r="D147" s="64">
        <v>12500</v>
      </c>
      <c r="E147" s="64">
        <v>8473.8333333333339</v>
      </c>
      <c r="F147" s="64">
        <v>7630</v>
      </c>
    </row>
    <row r="148" spans="1:6" x14ac:dyDescent="0.35">
      <c r="A148" s="40" t="s">
        <v>129</v>
      </c>
      <c r="B148" s="41">
        <v>0.10420168067226891</v>
      </c>
      <c r="C148" s="64">
        <v>2333</v>
      </c>
      <c r="D148" s="64">
        <v>15417</v>
      </c>
      <c r="E148" s="64">
        <v>8558.6343548387104</v>
      </c>
      <c r="F148" s="64">
        <v>8500</v>
      </c>
    </row>
    <row r="149" spans="1:6" x14ac:dyDescent="0.35">
      <c r="A149" s="42" t="s">
        <v>238</v>
      </c>
      <c r="B149" s="31">
        <v>3.1932773109243695E-2</v>
      </c>
      <c r="C149" s="65">
        <v>3000</v>
      </c>
      <c r="D149" s="65">
        <v>9583</v>
      </c>
      <c r="E149" s="65">
        <v>7508.8421052631575</v>
      </c>
      <c r="F149" s="65">
        <v>7760</v>
      </c>
    </row>
    <row r="150" spans="1:6" x14ac:dyDescent="0.35">
      <c r="A150" s="42" t="s">
        <v>250</v>
      </c>
      <c r="B150" s="31">
        <v>3.3613445378151263E-3</v>
      </c>
      <c r="C150" s="44" t="s">
        <v>92</v>
      </c>
      <c r="D150" s="44" t="s">
        <v>92</v>
      </c>
      <c r="E150" s="44" t="s">
        <v>92</v>
      </c>
      <c r="F150" s="44" t="s">
        <v>92</v>
      </c>
    </row>
    <row r="151" spans="1:6" x14ac:dyDescent="0.35">
      <c r="A151" s="42" t="s">
        <v>243</v>
      </c>
      <c r="B151" s="31">
        <v>3.0252100840336135E-2</v>
      </c>
      <c r="C151" s="65">
        <v>3700</v>
      </c>
      <c r="D151" s="65">
        <v>14500</v>
      </c>
      <c r="E151" s="65">
        <v>8626.6666666666661</v>
      </c>
      <c r="F151" s="65">
        <v>8750</v>
      </c>
    </row>
    <row r="152" spans="1:6" x14ac:dyDescent="0.35">
      <c r="A152" s="42" t="s">
        <v>252</v>
      </c>
      <c r="B152" s="31">
        <v>1.6806722689075631E-3</v>
      </c>
      <c r="C152" s="44" t="s">
        <v>92</v>
      </c>
      <c r="D152" s="44" t="s">
        <v>92</v>
      </c>
      <c r="E152" s="44" t="s">
        <v>92</v>
      </c>
      <c r="F152" s="44" t="s">
        <v>92</v>
      </c>
    </row>
    <row r="153" spans="1:6" x14ac:dyDescent="0.35">
      <c r="A153" s="42" t="s">
        <v>242</v>
      </c>
      <c r="B153" s="31">
        <v>3.3613445378151263E-3</v>
      </c>
      <c r="C153" s="44" t="s">
        <v>92</v>
      </c>
      <c r="D153" s="44" t="s">
        <v>92</v>
      </c>
      <c r="E153" s="44" t="s">
        <v>92</v>
      </c>
      <c r="F153" s="44" t="s">
        <v>92</v>
      </c>
    </row>
    <row r="154" spans="1:6" x14ac:dyDescent="0.35">
      <c r="A154" s="42" t="s">
        <v>239</v>
      </c>
      <c r="B154" s="31">
        <v>1.6806722689075631E-3</v>
      </c>
      <c r="C154" s="44" t="s">
        <v>92</v>
      </c>
      <c r="D154" s="44" t="s">
        <v>92</v>
      </c>
      <c r="E154" s="44" t="s">
        <v>92</v>
      </c>
      <c r="F154" s="44" t="s">
        <v>92</v>
      </c>
    </row>
    <row r="155" spans="1:6" x14ac:dyDescent="0.35">
      <c r="A155" s="42" t="s">
        <v>240</v>
      </c>
      <c r="B155" s="31">
        <v>2.689075630252101E-2</v>
      </c>
      <c r="C155" s="65">
        <v>2333</v>
      </c>
      <c r="D155" s="65">
        <v>15417</v>
      </c>
      <c r="E155" s="65">
        <v>9558</v>
      </c>
      <c r="F155" s="65">
        <v>9100</v>
      </c>
    </row>
    <row r="156" spans="1:6" x14ac:dyDescent="0.35">
      <c r="A156" s="42" t="s">
        <v>241</v>
      </c>
      <c r="B156" s="31">
        <v>1.6806722689075631E-3</v>
      </c>
      <c r="C156" s="44" t="s">
        <v>92</v>
      </c>
      <c r="D156" s="44" t="s">
        <v>92</v>
      </c>
      <c r="E156" s="44" t="s">
        <v>92</v>
      </c>
      <c r="F156" s="44" t="s">
        <v>92</v>
      </c>
    </row>
    <row r="157" spans="1:6" x14ac:dyDescent="0.35">
      <c r="A157" s="42" t="s">
        <v>135</v>
      </c>
      <c r="B157" s="31">
        <v>3.3613445378151263E-3</v>
      </c>
      <c r="C157" s="44" t="s">
        <v>92</v>
      </c>
      <c r="D157" s="44" t="s">
        <v>92</v>
      </c>
      <c r="E157" s="44" t="s">
        <v>92</v>
      </c>
      <c r="F157" s="44" t="s">
        <v>92</v>
      </c>
    </row>
    <row r="158" spans="1:6" x14ac:dyDescent="0.35">
      <c r="A158" s="40" t="s">
        <v>130</v>
      </c>
      <c r="B158" s="41">
        <v>2.689075630252101E-2</v>
      </c>
      <c r="C158" s="64">
        <v>5200</v>
      </c>
      <c r="D158" s="64">
        <v>10053</v>
      </c>
      <c r="E158" s="64">
        <v>8851.104374999999</v>
      </c>
      <c r="F158" s="64">
        <v>9140</v>
      </c>
    </row>
    <row r="159" spans="1:6" x14ac:dyDescent="0.35">
      <c r="A159" s="40" t="s">
        <v>117</v>
      </c>
      <c r="B159" s="41">
        <v>5.8823529411764705E-2</v>
      </c>
      <c r="C159" s="64">
        <v>2544</v>
      </c>
      <c r="D159" s="64">
        <v>14383.56</v>
      </c>
      <c r="E159" s="64">
        <v>8513.5558064516117</v>
      </c>
      <c r="F159" s="64">
        <v>8250</v>
      </c>
    </row>
    <row r="160" spans="1:6" x14ac:dyDescent="0.35">
      <c r="A160" s="42" t="s">
        <v>136</v>
      </c>
      <c r="B160" s="31">
        <v>1.6806722689075631E-3</v>
      </c>
      <c r="C160" s="44" t="s">
        <v>92</v>
      </c>
      <c r="D160" s="44" t="s">
        <v>92</v>
      </c>
      <c r="E160" s="44" t="s">
        <v>92</v>
      </c>
      <c r="F160" s="44" t="s">
        <v>92</v>
      </c>
    </row>
    <row r="161" spans="1:6" x14ac:dyDescent="0.35">
      <c r="A161" s="42" t="s">
        <v>307</v>
      </c>
      <c r="B161" s="31">
        <v>3.3613445378151263E-3</v>
      </c>
      <c r="C161" s="44" t="s">
        <v>92</v>
      </c>
      <c r="D161" s="44" t="s">
        <v>92</v>
      </c>
      <c r="E161" s="44" t="s">
        <v>92</v>
      </c>
      <c r="F161" s="44" t="s">
        <v>92</v>
      </c>
    </row>
    <row r="162" spans="1:6" x14ac:dyDescent="0.35">
      <c r="A162" s="42" t="s">
        <v>137</v>
      </c>
      <c r="B162" s="31">
        <v>8.4033613445378148E-3</v>
      </c>
      <c r="C162" s="65">
        <v>7200</v>
      </c>
      <c r="D162" s="65">
        <v>9791.67</v>
      </c>
      <c r="E162" s="65">
        <v>8398.3339999999989</v>
      </c>
      <c r="F162" s="65">
        <v>8000</v>
      </c>
    </row>
    <row r="163" spans="1:6" x14ac:dyDescent="0.35">
      <c r="A163" s="42" t="s">
        <v>308</v>
      </c>
      <c r="B163" s="31">
        <v>1.6806722689075631E-3</v>
      </c>
      <c r="C163" s="44" t="s">
        <v>92</v>
      </c>
      <c r="D163" s="44" t="s">
        <v>92</v>
      </c>
      <c r="E163" s="44" t="s">
        <v>92</v>
      </c>
      <c r="F163" s="44" t="s">
        <v>92</v>
      </c>
    </row>
    <row r="164" spans="1:6" x14ac:dyDescent="0.35">
      <c r="A164" s="42" t="s">
        <v>138</v>
      </c>
      <c r="B164" s="31">
        <v>1.1764705882352941E-2</v>
      </c>
      <c r="C164" s="65">
        <v>2800</v>
      </c>
      <c r="D164" s="65">
        <v>10909</v>
      </c>
      <c r="E164" s="65">
        <v>7215.833333333333</v>
      </c>
      <c r="F164" s="65">
        <v>7933</v>
      </c>
    </row>
    <row r="165" spans="1:6" x14ac:dyDescent="0.35">
      <c r="A165" s="42" t="s">
        <v>253</v>
      </c>
      <c r="B165" s="31">
        <v>1.6806722689075631E-3</v>
      </c>
      <c r="C165" s="44" t="s">
        <v>92</v>
      </c>
      <c r="D165" s="44" t="s">
        <v>92</v>
      </c>
      <c r="E165" s="44" t="s">
        <v>92</v>
      </c>
      <c r="F165" s="44" t="s">
        <v>92</v>
      </c>
    </row>
    <row r="166" spans="1:6" x14ac:dyDescent="0.35">
      <c r="A166" s="42" t="s">
        <v>117</v>
      </c>
      <c r="B166" s="31">
        <v>2.8571428571428571E-2</v>
      </c>
      <c r="C166" s="65">
        <v>5200</v>
      </c>
      <c r="D166" s="65">
        <v>14383.56</v>
      </c>
      <c r="E166" s="65">
        <v>10097.825714285715</v>
      </c>
      <c r="F166" s="65">
        <v>10783</v>
      </c>
    </row>
    <row r="167" spans="1:6" x14ac:dyDescent="0.35">
      <c r="A167" s="42" t="s">
        <v>139</v>
      </c>
      <c r="B167" s="31">
        <v>1.6806722689075631E-3</v>
      </c>
      <c r="C167" s="44" t="s">
        <v>92</v>
      </c>
      <c r="D167" s="44" t="s">
        <v>92</v>
      </c>
      <c r="E167" s="44" t="s">
        <v>92</v>
      </c>
      <c r="F167" s="44" t="s">
        <v>92</v>
      </c>
    </row>
    <row r="168" spans="1:6" x14ac:dyDescent="0.35">
      <c r="A168" s="40" t="s">
        <v>102</v>
      </c>
      <c r="B168" s="41">
        <v>0.17142857142857143</v>
      </c>
      <c r="C168" s="64">
        <v>3000</v>
      </c>
      <c r="D168" s="64">
        <v>14000</v>
      </c>
      <c r="E168" s="64">
        <v>8740.6898989898982</v>
      </c>
      <c r="F168" s="64">
        <v>8900</v>
      </c>
    </row>
    <row r="169" spans="1:6" x14ac:dyDescent="0.35">
      <c r="A169" s="42" t="s">
        <v>244</v>
      </c>
      <c r="B169" s="31">
        <v>1.6806722689075631E-3</v>
      </c>
      <c r="C169" s="44" t="s">
        <v>92</v>
      </c>
      <c r="D169" s="44" t="s">
        <v>92</v>
      </c>
      <c r="E169" s="44" t="s">
        <v>92</v>
      </c>
      <c r="F169" s="44" t="s">
        <v>92</v>
      </c>
    </row>
    <row r="170" spans="1:6" x14ac:dyDescent="0.35">
      <c r="A170" s="42" t="s">
        <v>311</v>
      </c>
      <c r="B170" s="31">
        <v>1.6806722689075631E-3</v>
      </c>
      <c r="C170" s="44" t="s">
        <v>92</v>
      </c>
      <c r="D170" s="44" t="s">
        <v>92</v>
      </c>
      <c r="E170" s="44" t="s">
        <v>92</v>
      </c>
      <c r="F170" s="44" t="s">
        <v>92</v>
      </c>
    </row>
    <row r="171" spans="1:6" x14ac:dyDescent="0.35">
      <c r="A171" s="42" t="s">
        <v>312</v>
      </c>
      <c r="B171" s="31">
        <v>3.3613445378151263E-3</v>
      </c>
      <c r="C171" s="44" t="s">
        <v>92</v>
      </c>
      <c r="D171" s="44" t="s">
        <v>92</v>
      </c>
      <c r="E171" s="44" t="s">
        <v>92</v>
      </c>
      <c r="F171" s="44" t="s">
        <v>92</v>
      </c>
    </row>
    <row r="172" spans="1:6" x14ac:dyDescent="0.35">
      <c r="A172" s="42" t="s">
        <v>246</v>
      </c>
      <c r="B172" s="31">
        <v>2.689075630252101E-2</v>
      </c>
      <c r="C172" s="65">
        <v>4000</v>
      </c>
      <c r="D172" s="65">
        <v>9668</v>
      </c>
      <c r="E172" s="65">
        <v>8329.9386666666669</v>
      </c>
      <c r="F172" s="65">
        <v>9217</v>
      </c>
    </row>
    <row r="173" spans="1:6" x14ac:dyDescent="0.35">
      <c r="A173" s="42" t="s">
        <v>313</v>
      </c>
      <c r="B173" s="31">
        <v>1.6806722689075631E-3</v>
      </c>
      <c r="C173" s="44" t="s">
        <v>92</v>
      </c>
      <c r="D173" s="44" t="s">
        <v>92</v>
      </c>
      <c r="E173" s="44" t="s">
        <v>92</v>
      </c>
      <c r="F173" s="44" t="s">
        <v>92</v>
      </c>
    </row>
    <row r="174" spans="1:6" x14ac:dyDescent="0.35">
      <c r="A174" s="42" t="s">
        <v>245</v>
      </c>
      <c r="B174" s="31">
        <v>0.13277310924369748</v>
      </c>
      <c r="C174" s="65">
        <v>3000</v>
      </c>
      <c r="D174" s="65">
        <v>14000</v>
      </c>
      <c r="E174" s="65">
        <v>8858.1446753246746</v>
      </c>
      <c r="F174" s="65">
        <v>8850</v>
      </c>
    </row>
    <row r="175" spans="1:6" x14ac:dyDescent="0.35">
      <c r="A175" s="42" t="s">
        <v>314</v>
      </c>
      <c r="B175" s="31">
        <v>3.3613445378151263E-3</v>
      </c>
      <c r="C175" s="44" t="s">
        <v>92</v>
      </c>
      <c r="D175" s="44" t="s">
        <v>92</v>
      </c>
      <c r="E175" s="44" t="s">
        <v>92</v>
      </c>
      <c r="F175" s="44" t="s">
        <v>92</v>
      </c>
    </row>
    <row r="176" spans="1:6" x14ac:dyDescent="0.35">
      <c r="A176" s="8" t="s">
        <v>297</v>
      </c>
    </row>
    <row r="177" spans="1:2" x14ac:dyDescent="0.35">
      <c r="A177" s="8" t="s">
        <v>298</v>
      </c>
    </row>
    <row r="178" spans="1:2" x14ac:dyDescent="0.35">
      <c r="A178" s="8" t="s">
        <v>121</v>
      </c>
    </row>
    <row r="182" spans="1:2" x14ac:dyDescent="0.35">
      <c r="A182" s="38" t="s">
        <v>315</v>
      </c>
      <c r="B182" s="62"/>
    </row>
    <row r="183" spans="1:2" x14ac:dyDescent="0.35">
      <c r="A183" s="38" t="s">
        <v>331</v>
      </c>
      <c r="B183" s="62"/>
    </row>
    <row r="184" spans="1:2" x14ac:dyDescent="0.35">
      <c r="A184" s="1" t="s">
        <v>316</v>
      </c>
      <c r="B184" s="67" t="s">
        <v>161</v>
      </c>
    </row>
    <row r="185" spans="1:2" x14ac:dyDescent="0.35">
      <c r="A185" s="40" t="s">
        <v>89</v>
      </c>
      <c r="B185" s="3"/>
    </row>
    <row r="186" spans="1:2" x14ac:dyDescent="0.35">
      <c r="A186" s="42" t="s">
        <v>165</v>
      </c>
      <c r="B186" s="5">
        <v>21</v>
      </c>
    </row>
    <row r="187" spans="1:2" x14ac:dyDescent="0.35">
      <c r="A187" s="42" t="s">
        <v>166</v>
      </c>
      <c r="B187" s="5">
        <v>51</v>
      </c>
    </row>
    <row r="188" spans="1:2" x14ac:dyDescent="0.35">
      <c r="A188" s="42" t="s">
        <v>167</v>
      </c>
      <c r="B188" s="5">
        <v>6</v>
      </c>
    </row>
    <row r="189" spans="1:2" x14ac:dyDescent="0.35">
      <c r="A189" s="42" t="s">
        <v>168</v>
      </c>
      <c r="B189" s="5">
        <v>9</v>
      </c>
    </row>
    <row r="190" spans="1:2" x14ac:dyDescent="0.35">
      <c r="A190" s="42" t="s">
        <v>171</v>
      </c>
      <c r="B190" s="5">
        <v>40</v>
      </c>
    </row>
    <row r="191" spans="1:2" x14ac:dyDescent="0.35">
      <c r="A191" s="42" t="s">
        <v>172</v>
      </c>
      <c r="B191" s="5">
        <v>11</v>
      </c>
    </row>
    <row r="192" spans="1:2" x14ac:dyDescent="0.35">
      <c r="A192" s="42" t="s">
        <v>317</v>
      </c>
      <c r="B192" s="5">
        <v>3</v>
      </c>
    </row>
    <row r="193" spans="1:2" x14ac:dyDescent="0.35">
      <c r="A193" s="40" t="s">
        <v>90</v>
      </c>
      <c r="B193" s="3"/>
    </row>
    <row r="194" spans="1:2" x14ac:dyDescent="0.35">
      <c r="A194" s="42" t="s">
        <v>318</v>
      </c>
      <c r="B194" s="5">
        <v>3</v>
      </c>
    </row>
    <row r="195" spans="1:2" x14ac:dyDescent="0.35">
      <c r="A195" s="42" t="s">
        <v>174</v>
      </c>
      <c r="B195" s="5">
        <v>17</v>
      </c>
    </row>
    <row r="196" spans="1:2" x14ac:dyDescent="0.35">
      <c r="A196" s="42" t="s">
        <v>175</v>
      </c>
      <c r="B196" s="5">
        <v>4</v>
      </c>
    </row>
    <row r="197" spans="1:2" x14ac:dyDescent="0.35">
      <c r="A197" s="42" t="s">
        <v>176</v>
      </c>
      <c r="B197" s="5">
        <v>4</v>
      </c>
    </row>
    <row r="198" spans="1:2" x14ac:dyDescent="0.35">
      <c r="A198" s="40" t="s">
        <v>93</v>
      </c>
      <c r="B198" s="3"/>
    </row>
    <row r="199" spans="1:2" x14ac:dyDescent="0.35">
      <c r="A199" s="42" t="s">
        <v>319</v>
      </c>
      <c r="B199" s="5">
        <v>3</v>
      </c>
    </row>
    <row r="200" spans="1:2" x14ac:dyDescent="0.35">
      <c r="A200" s="42" t="s">
        <v>320</v>
      </c>
      <c r="B200" s="5">
        <v>7</v>
      </c>
    </row>
    <row r="201" spans="1:2" x14ac:dyDescent="0.35">
      <c r="A201" s="42" t="s">
        <v>321</v>
      </c>
      <c r="B201" s="5">
        <v>5</v>
      </c>
    </row>
    <row r="202" spans="1:2" x14ac:dyDescent="0.35">
      <c r="A202" s="42" t="s">
        <v>180</v>
      </c>
      <c r="B202" s="5">
        <v>3</v>
      </c>
    </row>
    <row r="203" spans="1:2" x14ac:dyDescent="0.35">
      <c r="A203" s="42" t="s">
        <v>322</v>
      </c>
      <c r="B203" s="5">
        <v>5</v>
      </c>
    </row>
    <row r="204" spans="1:2" x14ac:dyDescent="0.35">
      <c r="A204" s="42" t="s">
        <v>323</v>
      </c>
      <c r="B204" s="5">
        <v>4</v>
      </c>
    </row>
    <row r="205" spans="1:2" x14ac:dyDescent="0.35">
      <c r="A205" s="40" t="s">
        <v>95</v>
      </c>
      <c r="B205" s="3"/>
    </row>
    <row r="206" spans="1:2" x14ac:dyDescent="0.35">
      <c r="A206" s="42" t="s">
        <v>324</v>
      </c>
      <c r="B206" s="5">
        <v>4</v>
      </c>
    </row>
    <row r="207" spans="1:2" x14ac:dyDescent="0.35">
      <c r="A207" s="42" t="s">
        <v>325</v>
      </c>
      <c r="B207" s="5">
        <v>3</v>
      </c>
    </row>
    <row r="208" spans="1:2" x14ac:dyDescent="0.35">
      <c r="A208" s="40" t="s">
        <v>97</v>
      </c>
      <c r="B208" s="3"/>
    </row>
    <row r="209" spans="1:2" x14ac:dyDescent="0.35">
      <c r="A209" s="42" t="s">
        <v>326</v>
      </c>
      <c r="B209" s="5">
        <v>3</v>
      </c>
    </row>
    <row r="210" spans="1:2" x14ac:dyDescent="0.35">
      <c r="A210" s="40" t="s">
        <v>101</v>
      </c>
      <c r="B210" s="3"/>
    </row>
    <row r="211" spans="1:2" x14ac:dyDescent="0.35">
      <c r="A211" s="42" t="s">
        <v>187</v>
      </c>
      <c r="B211" s="5">
        <v>4</v>
      </c>
    </row>
    <row r="212" spans="1:2" x14ac:dyDescent="0.35">
      <c r="A212" s="40" t="s">
        <v>102</v>
      </c>
      <c r="B212" s="3"/>
    </row>
    <row r="213" spans="1:2" x14ac:dyDescent="0.35">
      <c r="A213" s="42" t="s">
        <v>188</v>
      </c>
      <c r="B213" s="5">
        <v>9</v>
      </c>
    </row>
    <row r="214" spans="1:2" x14ac:dyDescent="0.35">
      <c r="A214" s="42" t="s">
        <v>189</v>
      </c>
      <c r="B214" s="5">
        <v>45</v>
      </c>
    </row>
    <row r="215" spans="1:2" x14ac:dyDescent="0.35">
      <c r="A215" s="42" t="s">
        <v>190</v>
      </c>
      <c r="B215" s="5">
        <v>12</v>
      </c>
    </row>
    <row r="216" spans="1:2" x14ac:dyDescent="0.35">
      <c r="A216" s="42" t="s">
        <v>193</v>
      </c>
      <c r="B216" s="5">
        <v>22</v>
      </c>
    </row>
    <row r="217" spans="1:2" x14ac:dyDescent="0.35">
      <c r="A217" s="42" t="s">
        <v>194</v>
      </c>
      <c r="B217" s="5">
        <v>4</v>
      </c>
    </row>
    <row r="218" spans="1:2" x14ac:dyDescent="0.35">
      <c r="A218" s="42" t="s">
        <v>283</v>
      </c>
      <c r="B218" s="5">
        <v>5</v>
      </c>
    </row>
    <row r="219" spans="1:2" x14ac:dyDescent="0.35">
      <c r="A219" s="42" t="s">
        <v>195</v>
      </c>
      <c r="B219" s="5">
        <v>7</v>
      </c>
    </row>
    <row r="220" spans="1:2" x14ac:dyDescent="0.35">
      <c r="A220" s="42" t="s">
        <v>327</v>
      </c>
      <c r="B220" s="5">
        <v>4</v>
      </c>
    </row>
    <row r="221" spans="1:2" x14ac:dyDescent="0.35">
      <c r="A221" s="42" t="s">
        <v>328</v>
      </c>
      <c r="B221" s="5">
        <v>4</v>
      </c>
    </row>
    <row r="222" spans="1:2" x14ac:dyDescent="0.35">
      <c r="A222" s="42" t="s">
        <v>197</v>
      </c>
      <c r="B222" s="5">
        <v>4</v>
      </c>
    </row>
    <row r="223" spans="1:2" x14ac:dyDescent="0.35">
      <c r="A223" s="42" t="s">
        <v>329</v>
      </c>
      <c r="B223" s="5">
        <v>3</v>
      </c>
    </row>
    <row r="224" spans="1:2" x14ac:dyDescent="0.35">
      <c r="A224" s="68" t="s">
        <v>198</v>
      </c>
      <c r="B224" s="68">
        <v>329</v>
      </c>
    </row>
    <row r="225" spans="1:1" x14ac:dyDescent="0.35">
      <c r="A225" s="58" t="s">
        <v>330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 Demographics</vt:lpstr>
      <vt:lpstr>FT Geo Region of Entrants</vt:lpstr>
      <vt:lpstr>1Y-2Y-MMM Employment Statistics</vt:lpstr>
      <vt:lpstr>Intern Demographics</vt:lpstr>
      <vt:lpstr>Intern Employment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Julia Navarre</cp:lastModifiedBy>
  <dcterms:created xsi:type="dcterms:W3CDTF">2022-10-11T15:36:57Z</dcterms:created>
  <dcterms:modified xsi:type="dcterms:W3CDTF">2022-12-02T22:43:59Z</dcterms:modified>
</cp:coreProperties>
</file>