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2570" windowHeight="7410" activeTab="0"/>
  </bookViews>
  <sheets>
    <sheet name="Data" sheetId="1" r:id="rId1"/>
    <sheet name="Exercises" sheetId="2" r:id="rId2"/>
    <sheet name="Answers" sheetId="3" r:id="rId3"/>
    <sheet name="Details" sheetId="4" r:id="rId4"/>
    <sheet name="Discussion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<sst xmlns="http://schemas.openxmlformats.org/spreadsheetml/2006/main" count="187" uniqueCount="121">
  <si>
    <t>Sales</t>
  </si>
  <si>
    <t>Aptitude</t>
  </si>
  <si>
    <t>Effort</t>
  </si>
  <si>
    <t>Exp'nce</t>
  </si>
  <si>
    <t>Annual profit on sales: aptitude</t>
  </si>
  <si>
    <t>for sales work, effort expended,</t>
  </si>
  <si>
    <t>and years of experience.</t>
  </si>
  <si>
    <t>MacPherson</t>
  </si>
  <si>
    <t>Sales Effort</t>
  </si>
  <si>
    <t xml:space="preserve">The following questions concern a regression-based study which examines the relationship between </t>
  </si>
  <si>
    <t xml:space="preserve">units of sales, scores on a sales-related aptitude test, effort (as measured by the ratio between mileage </t>
  </si>
  <si>
    <t xml:space="preserve">recorded on a company car and the amount of mileage estimated by the sales manager to be adequate to </t>
  </si>
  <si>
    <t xml:space="preserve">cover the assigned territories), and years of sales experience, for a group of thirty-five employees selected at </t>
  </si>
  <si>
    <t>random from a firm's sales force.</t>
  </si>
  <si>
    <t xml:space="preserve">Give a 95%-confidence interval for mean sales across the entire sales force.  </t>
  </si>
  <si>
    <t xml:space="preserve"> </t>
  </si>
  <si>
    <t>How strongly does aptitude for sales work appear to be linked to effort expended?</t>
  </si>
  <si>
    <t xml:space="preserve">How much of the variance in sales is explained by the three factors (aptitude, effort, and </t>
  </si>
  <si>
    <t>experience) being considered together?</t>
  </si>
  <si>
    <t xml:space="preserve">Assume there is a causal relationship between sales and effort.  By how much would you predict </t>
  </si>
  <si>
    <t xml:space="preserve">that MacPherson could increase his sales if he doubled his effort?  (Make your approach as clear as </t>
  </si>
  <si>
    <t>you can on this problem.)</t>
  </si>
  <si>
    <t>If MacPherson doubled his effort, what would you predict his new sales level to be?</t>
  </si>
  <si>
    <t xml:space="preserve">Give a 95%-confidence interval for predicted sales for an individual with an aptitude score of 60, </t>
  </si>
  <si>
    <t>given no other information about that individual.</t>
  </si>
  <si>
    <t>effort level of 1.0, and 5 years of experience.</t>
  </si>
  <si>
    <t xml:space="preserve">When all three factors are considered, which is the most important in explaining the observed </t>
  </si>
  <si>
    <t>variance in sales?  Which is least important?</t>
  </si>
  <si>
    <t xml:space="preserve">Give a 95%-confidence interval for the value (in terms of units of sales) of an additional year of </t>
  </si>
  <si>
    <t>work experience.</t>
  </si>
  <si>
    <t>Which variable, all by itself, can explain the greatest amount of the variance in sales?</t>
  </si>
  <si>
    <t>79277 ± 2.032 · 2930</t>
  </si>
  <si>
    <t>0.5 · 26493</t>
  </si>
  <si>
    <t>90000 + 0.5 · 26493</t>
  </si>
  <si>
    <t>29865 + 715.52 · 60 ± 2.035 · 14655</t>
  </si>
  <si>
    <t>2128 + 616.13 · 60 + 26493 · 1 + 1965 · 5 ± 2.040 · 5574</t>
  </si>
  <si>
    <t>most: effort; least: experience</t>
  </si>
  <si>
    <t>1965 ± 2.040 · 435</t>
  </si>
  <si>
    <t>the three simple regressions)</t>
  </si>
  <si>
    <t>To examine sales alone, look at the univariate statistics.</t>
  </si>
  <si>
    <t>This is not a well-worded question. On the one hand, regressing aptitude onto effort</t>
  </si>
  <si>
    <t>alone shows no direct relationship. On the other hand, this doesn't rule out the</t>
  </si>
  <si>
    <t>possibility of a nonlinear relationship between them, or of a linear relationship</t>
  </si>
  <si>
    <t>involving some other factors currently masking the relationship. (Recall the</t>
  </si>
  <si>
    <t>motorpool case, in which there was no evidence of a direct relationship between</t>
  </si>
  <si>
    <t>cost and age, but the relationship was revealed when mileage was also included in</t>
  </si>
  <si>
    <t>the model.)</t>
  </si>
  <si>
    <t>How much of "what's going on," i.e., the fact that sales accomplishments vary across</t>
  </si>
  <si>
    <t>the sales force, can potentially be explained by the facts that aptitude, effort, and</t>
  </si>
  <si>
    <t>experience all vary? Look at the (adjusted) coefficient of determination in the full</t>
  </si>
  <si>
    <t>regression.</t>
  </si>
  <si>
    <t>We estimate the effect of a unit of effort to be $26,493 in sales (from the full regression).</t>
  </si>
  <si>
    <t>MacPherson is already providing 0.5 units of effort: To double his effort would mean to</t>
  </si>
  <si>
    <t>provide another 0.5 units of effort. So we'd expect his sales to go up by</t>
  </si>
  <si>
    <t>$13,247 (given that everything else about him remains the same).</t>
  </si>
  <si>
    <t>He's currently selling $90,000 in product (from the sample data). If he were working</t>
  </si>
  <si>
    <t>twice as hard, we'd expect him to be selling $13,247 more, i.e., $103,247.</t>
  </si>
  <si>
    <t>Reconciliation: We would predict that the "typical" employee with an aptitude of 85, 7</t>
  </si>
  <si>
    <t>years of experience, and 0.5 units of effort would have $81,503.45 in sales.  (Do the full</t>
  </si>
  <si>
    <t>regression, then make a prediction.) This means that MacPherson has a residual</t>
  </si>
  <si>
    <t>of $90,000 - $81,503.45 = $8,496.55. (See the “residuals” page of the regression</t>
  </si>
  <si>
    <t>output.) Why does he have this positive residual? There’s no way to tell from the data.</t>
  </si>
  <si>
    <t>Maybe he’s a smooth talker – maybe he provides kickbacks to customers – but for</t>
  </si>
  <si>
    <t>whatever reason, he’s outselling the “typical” salesperson with his current</t>
  </si>
  <si>
    <t>characteristics. The typical employee with MacPherson’s aptitude and experience, and</t>
  </si>
  <si>
    <t>a full unit of effort, would be predicted to have $94,750 in sales. (Make another prediction</t>
  </si>
  <si>
    <t>to see this.) Adding in MacPherson’s residual, we predict for him $94,750 + $8,496.55 =</t>
  </si>
  <si>
    <t>$103,247. The new prediction for MacPherson is based on the assumption that, other</t>
  </si>
  <si>
    <t>than effort, everything else about him remains the same, including whatever still resides</t>
  </si>
  <si>
    <t>in the residual term.</t>
  </si>
  <si>
    <t>Make a prediction using the regression model with aptitude as the only explanatory</t>
  </si>
  <si>
    <t>variable.</t>
  </si>
  <si>
    <t>Make a prediction from the full regression.</t>
  </si>
  <si>
    <t>The relative explanatory importance of the explanatory variables is seen by comparing</t>
  </si>
  <si>
    <t>their beta-weights in the full regression.</t>
  </si>
  <si>
    <t>Take the coefficient of experience (and its standard error) from the full regression.</t>
  </si>
  <si>
    <t>The coefficient of determination in a regression based on a single explanatory variable</t>
  </si>
  <si>
    <t>(i.e., a simple regression) indicates the fraction of the overall variation in the dependent</t>
  </si>
  <si>
    <t>variable that can be explained by that one explanatory variable alone. Do three</t>
  </si>
  <si>
    <t>simple regressions and compare their coefficients of determination to see which can</t>
  </si>
  <si>
    <t>explain the most all by itself.</t>
  </si>
  <si>
    <t>±</t>
  </si>
  <si>
    <t>·</t>
  </si>
  <si>
    <t>Univariate statistics</t>
  </si>
  <si>
    <t>mean</t>
  </si>
  <si>
    <t>standard deviation</t>
  </si>
  <si>
    <t>standard error of the mean</t>
  </si>
  <si>
    <t>t-statistic for computing</t>
  </si>
  <si>
    <t>95%-confidence intervals</t>
  </si>
  <si>
    <t>Regression: Effort</t>
  </si>
  <si>
    <t>constant</t>
  </si>
  <si>
    <t>coefficient</t>
  </si>
  <si>
    <t>std error of coef</t>
  </si>
  <si>
    <t>t-ratio</t>
  </si>
  <si>
    <t>significance</t>
  </si>
  <si>
    <t>beta-weight</t>
  </si>
  <si>
    <t>adjusted coef of determination</t>
  </si>
  <si>
    <t>Regression: Sales</t>
  </si>
  <si>
    <t>Predicted values and residuals</t>
  </si>
  <si>
    <t>predicted</t>
  </si>
  <si>
    <t>residual</t>
  </si>
  <si>
    <t xml:space="preserve">  MacPherson</t>
  </si>
  <si>
    <t>Prediction, using most-recent regression</t>
  </si>
  <si>
    <t>coefficients</t>
  </si>
  <si>
    <t>values for prediction</t>
  </si>
  <si>
    <t>predicted value of Sales</t>
  </si>
  <si>
    <t>standard error of prediction</t>
  </si>
  <si>
    <t>confidence level</t>
  </si>
  <si>
    <t xml:space="preserve"> t-statistic</t>
  </si>
  <si>
    <t>experience (from the adjusted coefficients of determination of</t>
  </si>
  <si>
    <t>experience (from the coefficients of</t>
  </si>
  <si>
    <t>determination of the three simple regressions)</t>
  </si>
  <si>
    <t>onto the other, not very strongly (but,</t>
  </si>
  <si>
    <t>of course, there might still be a</t>
  </si>
  <si>
    <t>strong nonlinear relationship, or a</t>
  </si>
  <si>
    <t>linear relationship involving additional</t>
  </si>
  <si>
    <t>variables)</t>
  </si>
  <si>
    <t>strongly (but, of course, there might still be a strong nonlinear</t>
  </si>
  <si>
    <t>relationship, or a linear relationship involving additional variables)</t>
  </si>
  <si>
    <t>on the basis of the regression of one onto the other, not very</t>
  </si>
  <si>
    <t>on the basis of the regression of one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</si>
</sst>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 quotePrefix="1">
      <alignment horizontal="left"/>
    </xf>
    <xf numFmtId="0" fontId="0" fillId="0" borderId="4" xfId="0" applyBorder="1" applyAlignment="1">
      <alignment/>
    </xf>
    <xf numFmtId="0" fontId="1" fillId="0" borderId="3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16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1" fillId="0" borderId="3" xfId="0" applyFont="1" applyBorder="1" applyAlignment="1">
      <alignment horizontal="left"/>
    </xf>
    <xf numFmtId="169" fontId="0" fillId="0" borderId="0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1" fillId="0" borderId="5" xfId="0" applyFont="1" applyBorder="1" applyAlignment="1">
      <alignment horizontal="left"/>
    </xf>
    <xf numFmtId="0" fontId="0" fillId="0" borderId="8" xfId="0" applyBorder="1" applyAlignment="1">
      <alignment/>
    </xf>
    <xf numFmtId="10" fontId="0" fillId="0" borderId="6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 quotePrefix="1">
      <alignment horizontal="left"/>
    </xf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10" fontId="0" fillId="2" borderId="9" xfId="19" applyNumberFormat="1" applyFont="1" applyFill="1" applyBorder="1" applyAlignment="1">
      <alignment/>
    </xf>
    <xf numFmtId="0" fontId="1" fillId="0" borderId="1" xfId="0" applyFont="1" applyBorder="1" applyAlignment="1" applyProtection="1" quotePrefix="1">
      <alignment horizontal="left"/>
      <protection/>
    </xf>
    <xf numFmtId="0" fontId="0" fillId="0" borderId="7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168" fontId="0" fillId="0" borderId="8" xfId="0" applyNumberFormat="1" applyFont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0" fillId="2" borderId="12" xfId="0" applyFont="1" applyFill="1" applyBorder="1" applyAlignment="1">
      <alignment/>
    </xf>
    <xf numFmtId="0" fontId="0" fillId="0" borderId="7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25</xdr:row>
      <xdr:rowOff>85725</xdr:rowOff>
    </xdr:from>
    <xdr:to>
      <xdr:col>6</xdr:col>
      <xdr:colOff>476250</xdr:colOff>
      <xdr:row>25</xdr:row>
      <xdr:rowOff>85725</xdr:rowOff>
    </xdr:to>
    <xdr:sp>
      <xdr:nvSpPr>
        <xdr:cNvPr id="1" name="Line 2"/>
        <xdr:cNvSpPr>
          <a:spLocks/>
        </xdr:cNvSpPr>
      </xdr:nvSpPr>
      <xdr:spPr>
        <a:xfrm>
          <a:off x="2000250" y="42195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s="2" t="s">
        <v>0</v>
      </c>
      <c r="B1" s="2" t="s">
        <v>1</v>
      </c>
      <c r="C1" s="2" t="s">
        <v>2</v>
      </c>
      <c r="D1" s="3" t="s">
        <v>3</v>
      </c>
    </row>
    <row r="2" spans="1:6" ht="12.75">
      <c r="A2">
        <v>65300</v>
      </c>
      <c r="B2">
        <v>54</v>
      </c>
      <c r="C2">
        <v>0.9</v>
      </c>
      <c r="D2">
        <v>6</v>
      </c>
      <c r="F2" t="s">
        <v>4</v>
      </c>
    </row>
    <row r="3" spans="1:6" ht="12.75">
      <c r="A3">
        <v>88200</v>
      </c>
      <c r="B3">
        <v>60</v>
      </c>
      <c r="C3">
        <v>1.1</v>
      </c>
      <c r="D3">
        <v>5</v>
      </c>
      <c r="F3" t="s">
        <v>5</v>
      </c>
    </row>
    <row r="4" spans="1:6" ht="12.75">
      <c r="A4">
        <v>53500</v>
      </c>
      <c r="B4">
        <v>53</v>
      </c>
      <c r="C4">
        <v>0.6</v>
      </c>
      <c r="D4">
        <v>4</v>
      </c>
      <c r="F4" s="1" t="s">
        <v>6</v>
      </c>
    </row>
    <row r="5" spans="1:4" ht="12.75">
      <c r="A5">
        <v>78300</v>
      </c>
      <c r="B5">
        <v>74</v>
      </c>
      <c r="C5">
        <v>0.6</v>
      </c>
      <c r="D5">
        <v>5</v>
      </c>
    </row>
    <row r="6" spans="1:4" ht="12.75">
      <c r="A6">
        <v>81000</v>
      </c>
      <c r="B6">
        <v>70</v>
      </c>
      <c r="C6">
        <v>0.9</v>
      </c>
      <c r="D6">
        <v>7</v>
      </c>
    </row>
    <row r="7" spans="1:6" ht="12.75">
      <c r="A7" s="9">
        <v>90000</v>
      </c>
      <c r="B7" s="9">
        <v>85</v>
      </c>
      <c r="C7" s="9">
        <v>0.5</v>
      </c>
      <c r="D7" s="9">
        <v>7</v>
      </c>
      <c r="E7" s="10"/>
      <c r="F7" s="9" t="s">
        <v>7</v>
      </c>
    </row>
    <row r="8" spans="1:4" ht="12.75">
      <c r="A8">
        <v>88700</v>
      </c>
      <c r="B8">
        <v>67</v>
      </c>
      <c r="C8">
        <v>1</v>
      </c>
      <c r="D8">
        <v>10</v>
      </c>
    </row>
    <row r="9" spans="1:4" ht="12.75">
      <c r="A9">
        <v>67200</v>
      </c>
      <c r="B9">
        <v>39</v>
      </c>
      <c r="C9">
        <v>1.3</v>
      </c>
      <c r="D9">
        <v>1</v>
      </c>
    </row>
    <row r="10" spans="1:4" ht="12.75">
      <c r="A10">
        <v>62900</v>
      </c>
      <c r="B10">
        <v>45</v>
      </c>
      <c r="C10">
        <v>0.9</v>
      </c>
      <c r="D10">
        <v>2</v>
      </c>
    </row>
    <row r="11" spans="1:4" ht="12.75">
      <c r="A11">
        <v>81000</v>
      </c>
      <c r="B11">
        <v>64</v>
      </c>
      <c r="C11">
        <v>1.1</v>
      </c>
      <c r="D11">
        <v>3</v>
      </c>
    </row>
    <row r="12" spans="1:4" ht="12.75">
      <c r="A12">
        <v>98500</v>
      </c>
      <c r="B12">
        <v>71</v>
      </c>
      <c r="C12">
        <v>1.4</v>
      </c>
      <c r="D12">
        <v>9</v>
      </c>
    </row>
    <row r="13" spans="1:4" ht="12.75">
      <c r="A13">
        <v>101500</v>
      </c>
      <c r="B13">
        <v>89</v>
      </c>
      <c r="C13">
        <v>1</v>
      </c>
      <c r="D13">
        <v>9</v>
      </c>
    </row>
    <row r="14" spans="1:4" ht="12.75">
      <c r="A14">
        <v>50900</v>
      </c>
      <c r="B14">
        <v>63</v>
      </c>
      <c r="C14">
        <v>0.3</v>
      </c>
      <c r="D14">
        <v>2</v>
      </c>
    </row>
    <row r="15" spans="1:4" ht="12.75">
      <c r="A15">
        <v>59000</v>
      </c>
      <c r="B15">
        <v>70</v>
      </c>
      <c r="C15">
        <v>0.6</v>
      </c>
      <c r="D15">
        <v>3</v>
      </c>
    </row>
    <row r="16" spans="1:4" ht="12.75">
      <c r="A16">
        <v>68700</v>
      </c>
      <c r="B16">
        <v>78</v>
      </c>
      <c r="C16">
        <v>0.5</v>
      </c>
      <c r="D16">
        <v>4</v>
      </c>
    </row>
    <row r="17" spans="1:4" ht="12.75">
      <c r="A17">
        <v>104800</v>
      </c>
      <c r="B17">
        <v>62</v>
      </c>
      <c r="C17">
        <v>1.4</v>
      </c>
      <c r="D17">
        <v>9</v>
      </c>
    </row>
    <row r="18" spans="1:4" ht="12.75">
      <c r="A18">
        <v>77800</v>
      </c>
      <c r="B18">
        <v>84</v>
      </c>
      <c r="C18">
        <v>0.8</v>
      </c>
      <c r="D18">
        <v>3</v>
      </c>
    </row>
    <row r="19" spans="1:4" ht="12.75">
      <c r="A19">
        <v>97900</v>
      </c>
      <c r="B19">
        <v>77</v>
      </c>
      <c r="C19">
        <v>1.1</v>
      </c>
      <c r="D19">
        <v>9</v>
      </c>
    </row>
    <row r="20" spans="1:4" ht="12.75">
      <c r="A20">
        <v>50400</v>
      </c>
      <c r="B20">
        <v>59</v>
      </c>
      <c r="C20">
        <v>0.4</v>
      </c>
      <c r="D20">
        <v>6</v>
      </c>
    </row>
    <row r="21" spans="1:4" ht="12.75">
      <c r="A21">
        <v>87800</v>
      </c>
      <c r="B21">
        <v>69</v>
      </c>
      <c r="C21">
        <v>1</v>
      </c>
      <c r="D21">
        <v>7</v>
      </c>
    </row>
    <row r="22" spans="1:4" ht="12.75">
      <c r="A22">
        <v>89500</v>
      </c>
      <c r="B22">
        <v>72</v>
      </c>
      <c r="C22">
        <v>1</v>
      </c>
      <c r="D22">
        <v>8</v>
      </c>
    </row>
    <row r="23" spans="1:4" ht="12.75">
      <c r="A23">
        <v>65800</v>
      </c>
      <c r="B23">
        <v>74</v>
      </c>
      <c r="C23">
        <v>0.6</v>
      </c>
      <c r="D23">
        <v>3</v>
      </c>
    </row>
    <row r="24" spans="1:4" ht="12.75">
      <c r="A24">
        <v>79300</v>
      </c>
      <c r="B24">
        <v>80</v>
      </c>
      <c r="C24">
        <v>0.6</v>
      </c>
      <c r="D24">
        <v>8</v>
      </c>
    </row>
    <row r="25" spans="1:4" ht="12.75">
      <c r="A25">
        <v>98500</v>
      </c>
      <c r="B25">
        <v>87</v>
      </c>
      <c r="C25">
        <v>0.9</v>
      </c>
      <c r="D25">
        <v>10</v>
      </c>
    </row>
    <row r="26" spans="1:4" ht="12.75">
      <c r="A26">
        <v>56300</v>
      </c>
      <c r="B26">
        <v>47</v>
      </c>
      <c r="C26">
        <v>0.8</v>
      </c>
      <c r="D26">
        <v>3</v>
      </c>
    </row>
    <row r="27" spans="1:4" ht="12.75">
      <c r="A27">
        <v>98300</v>
      </c>
      <c r="B27">
        <v>76</v>
      </c>
      <c r="C27">
        <v>1.1</v>
      </c>
      <c r="D27">
        <v>8</v>
      </c>
    </row>
    <row r="28" spans="1:4" ht="12.75">
      <c r="A28">
        <v>92900</v>
      </c>
      <c r="B28">
        <v>75</v>
      </c>
      <c r="C28">
        <v>1.2</v>
      </c>
      <c r="D28">
        <v>5</v>
      </c>
    </row>
    <row r="29" spans="1:4" ht="12.75">
      <c r="A29">
        <v>90700</v>
      </c>
      <c r="B29">
        <v>98</v>
      </c>
      <c r="C29">
        <v>0.5</v>
      </c>
      <c r="D29">
        <v>6</v>
      </c>
    </row>
    <row r="30" spans="1:4" ht="12.75">
      <c r="A30">
        <v>60000</v>
      </c>
      <c r="B30">
        <v>45</v>
      </c>
      <c r="C30">
        <v>0.9</v>
      </c>
      <c r="D30">
        <v>4</v>
      </c>
    </row>
    <row r="31" spans="1:4" ht="12.75">
      <c r="A31">
        <v>70000</v>
      </c>
      <c r="B31">
        <v>80</v>
      </c>
      <c r="C31">
        <v>0.3</v>
      </c>
      <c r="D31">
        <v>3</v>
      </c>
    </row>
    <row r="32" spans="1:4" ht="12.75">
      <c r="A32">
        <v>90000</v>
      </c>
      <c r="B32">
        <v>70</v>
      </c>
      <c r="C32">
        <v>1.2</v>
      </c>
      <c r="D32">
        <v>5</v>
      </c>
    </row>
    <row r="33" spans="1:4" ht="12.75">
      <c r="A33">
        <v>70000</v>
      </c>
      <c r="B33">
        <v>60</v>
      </c>
      <c r="C33">
        <v>0.4</v>
      </c>
      <c r="D33">
        <v>9</v>
      </c>
    </row>
    <row r="34" spans="1:4" ht="12.75">
      <c r="A34">
        <v>80000</v>
      </c>
      <c r="B34">
        <v>55</v>
      </c>
      <c r="C34">
        <v>1.6</v>
      </c>
      <c r="D34">
        <v>5</v>
      </c>
    </row>
    <row r="35" spans="1:4" ht="12.75">
      <c r="A35">
        <v>60000</v>
      </c>
      <c r="B35">
        <v>75</v>
      </c>
      <c r="C35">
        <v>0.3</v>
      </c>
      <c r="D35">
        <v>3</v>
      </c>
    </row>
    <row r="36" spans="1:4" ht="12.75">
      <c r="A36">
        <v>120000</v>
      </c>
      <c r="B36">
        <v>90</v>
      </c>
      <c r="C36">
        <v>2</v>
      </c>
      <c r="D36">
        <v>10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4.421875" style="0" customWidth="1"/>
  </cols>
  <sheetData>
    <row r="1" spans="2:4" ht="15.75">
      <c r="B1" s="69" t="s">
        <v>8</v>
      </c>
      <c r="C1" s="69"/>
      <c r="D1" s="69"/>
    </row>
    <row r="3" spans="2:3" ht="12.75">
      <c r="B3" s="5" t="s">
        <v>9</v>
      </c>
      <c r="C3" s="5"/>
    </row>
    <row r="4" spans="2:3" ht="12.75">
      <c r="B4" s="5" t="s">
        <v>10</v>
      </c>
      <c r="C4" s="5"/>
    </row>
    <row r="5" spans="2:3" ht="12.75">
      <c r="B5" s="5" t="s">
        <v>11</v>
      </c>
      <c r="C5" s="5"/>
    </row>
    <row r="6" spans="2:3" ht="12.75">
      <c r="B6" s="5" t="s">
        <v>12</v>
      </c>
      <c r="C6" s="5"/>
    </row>
    <row r="7" spans="2:3" ht="12.75">
      <c r="B7" s="5" t="s">
        <v>13</v>
      </c>
      <c r="C7" s="5"/>
    </row>
    <row r="8" spans="2:3" ht="12.75">
      <c r="B8" s="5"/>
      <c r="C8" s="5"/>
    </row>
    <row r="9" spans="2:3" ht="12.75">
      <c r="B9" s="5">
        <v>1</v>
      </c>
      <c r="C9" s="5" t="s">
        <v>14</v>
      </c>
    </row>
    <row r="10" spans="2:3" ht="12.75">
      <c r="B10" s="5" t="s">
        <v>15</v>
      </c>
      <c r="C10" s="5"/>
    </row>
    <row r="11" spans="2:3" ht="12.75">
      <c r="B11" s="5">
        <v>2</v>
      </c>
      <c r="C11" s="5" t="s">
        <v>16</v>
      </c>
    </row>
    <row r="12" spans="2:3" ht="12.75">
      <c r="B12" s="5" t="s">
        <v>15</v>
      </c>
      <c r="C12" s="5"/>
    </row>
    <row r="13" spans="2:3" ht="12.75">
      <c r="B13" s="5">
        <v>3</v>
      </c>
      <c r="C13" s="5" t="s">
        <v>17</v>
      </c>
    </row>
    <row r="14" ht="12.75">
      <c r="C14" s="5" t="s">
        <v>18</v>
      </c>
    </row>
    <row r="15" spans="2:3" ht="12.75">
      <c r="B15" s="5" t="s">
        <v>15</v>
      </c>
      <c r="C15" s="5"/>
    </row>
    <row r="16" spans="2:3" ht="12.75">
      <c r="B16" s="5">
        <v>4</v>
      </c>
      <c r="C16" s="5" t="s">
        <v>19</v>
      </c>
    </row>
    <row r="17" ht="12.75">
      <c r="C17" s="5" t="s">
        <v>20</v>
      </c>
    </row>
    <row r="18" ht="12.75">
      <c r="C18" s="5" t="s">
        <v>21</v>
      </c>
    </row>
    <row r="19" spans="2:3" ht="12.75">
      <c r="B19" s="5" t="s">
        <v>15</v>
      </c>
      <c r="C19" s="5"/>
    </row>
    <row r="20" spans="2:3" ht="12.75">
      <c r="B20" s="5">
        <v>5</v>
      </c>
      <c r="C20" s="5" t="s">
        <v>22</v>
      </c>
    </row>
    <row r="21" spans="2:3" ht="12.75">
      <c r="B21" s="5" t="s">
        <v>15</v>
      </c>
      <c r="C21" s="5"/>
    </row>
    <row r="22" spans="2:3" ht="12.75">
      <c r="B22" s="5">
        <v>6</v>
      </c>
      <c r="C22" s="5" t="s">
        <v>23</v>
      </c>
    </row>
    <row r="23" ht="12.75">
      <c r="C23" s="5" t="s">
        <v>24</v>
      </c>
    </row>
    <row r="24" spans="2:3" ht="12.75">
      <c r="B24" s="5" t="s">
        <v>15</v>
      </c>
      <c r="C24" s="5"/>
    </row>
    <row r="25" spans="2:3" ht="12.75">
      <c r="B25" s="5">
        <v>7</v>
      </c>
      <c r="C25" s="5" t="s">
        <v>23</v>
      </c>
    </row>
    <row r="26" ht="12.75">
      <c r="C26" s="5" t="s">
        <v>25</v>
      </c>
    </row>
    <row r="27" spans="2:3" ht="12.75">
      <c r="B27" s="5" t="s">
        <v>15</v>
      </c>
      <c r="C27" s="5"/>
    </row>
    <row r="28" spans="2:3" ht="12.75">
      <c r="B28" s="5">
        <v>8</v>
      </c>
      <c r="C28" s="5" t="s">
        <v>26</v>
      </c>
    </row>
    <row r="29" ht="12.75">
      <c r="C29" s="5" t="s">
        <v>27</v>
      </c>
    </row>
    <row r="30" spans="2:3" ht="12.75">
      <c r="B30" s="5" t="s">
        <v>15</v>
      </c>
      <c r="C30" s="5"/>
    </row>
    <row r="31" spans="2:3" ht="12.75">
      <c r="B31" s="5">
        <v>9</v>
      </c>
      <c r="C31" s="5" t="s">
        <v>28</v>
      </c>
    </row>
    <row r="32" ht="12.75">
      <c r="C32" s="5" t="s">
        <v>29</v>
      </c>
    </row>
    <row r="33" spans="2:3" ht="12.75">
      <c r="B33" s="5" t="s">
        <v>15</v>
      </c>
      <c r="C33" s="5"/>
    </row>
    <row r="34" spans="2:3" ht="12.75">
      <c r="B34" s="5">
        <v>10</v>
      </c>
      <c r="C34" s="5" t="s">
        <v>30</v>
      </c>
    </row>
    <row r="35" spans="2:3" ht="12.75">
      <c r="B35" s="5"/>
      <c r="C35" s="5"/>
    </row>
  </sheetData>
  <mergeCells count="1"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3.7109375" style="0" customWidth="1"/>
  </cols>
  <sheetData>
    <row r="1" spans="2:4" ht="15.75">
      <c r="B1" s="69" t="s">
        <v>8</v>
      </c>
      <c r="C1" s="69"/>
      <c r="D1" s="69"/>
    </row>
    <row r="2" spans="1:3" ht="12.75">
      <c r="A2" s="5"/>
      <c r="B2" s="5"/>
      <c r="C2" s="5"/>
    </row>
    <row r="3" spans="1:3" ht="12.75">
      <c r="A3" s="5">
        <v>1</v>
      </c>
      <c r="B3" s="5" t="s">
        <v>31</v>
      </c>
      <c r="C3" s="5"/>
    </row>
    <row r="4" spans="1:3" ht="12.75">
      <c r="A4" s="5">
        <v>2</v>
      </c>
      <c r="B4" s="5" t="s">
        <v>119</v>
      </c>
      <c r="C4" s="5"/>
    </row>
    <row r="5" spans="1:3" ht="12.75">
      <c r="A5" s="5"/>
      <c r="B5" s="5" t="s">
        <v>117</v>
      </c>
      <c r="C5" s="5"/>
    </row>
    <row r="6" ht="12.75">
      <c r="B6" t="s">
        <v>118</v>
      </c>
    </row>
    <row r="7" spans="1:3" ht="12.75">
      <c r="A7" s="5">
        <v>3</v>
      </c>
      <c r="B7" s="6">
        <v>0.9008</v>
      </c>
      <c r="C7" s="5"/>
    </row>
    <row r="8" spans="1:3" ht="12.75">
      <c r="A8" s="5">
        <v>4</v>
      </c>
      <c r="B8" s="5" t="s">
        <v>32</v>
      </c>
      <c r="C8" s="5"/>
    </row>
    <row r="9" spans="1:3" ht="12.75">
      <c r="A9" s="5">
        <v>5</v>
      </c>
      <c r="B9" s="5" t="s">
        <v>33</v>
      </c>
      <c r="C9" s="5"/>
    </row>
    <row r="10" spans="1:3" ht="12.75">
      <c r="A10" s="5">
        <v>6</v>
      </c>
      <c r="B10" s="5" t="s">
        <v>34</v>
      </c>
      <c r="C10" s="5"/>
    </row>
    <row r="11" spans="1:3" ht="12.75">
      <c r="A11" s="5">
        <v>7</v>
      </c>
      <c r="B11" s="5" t="s">
        <v>35</v>
      </c>
      <c r="C11" s="5"/>
    </row>
    <row r="12" spans="1:3" ht="12.75">
      <c r="A12" s="5">
        <v>8</v>
      </c>
      <c r="B12" s="5" t="s">
        <v>36</v>
      </c>
      <c r="C12" s="5"/>
    </row>
    <row r="13" spans="1:3" ht="12.75">
      <c r="A13" s="5">
        <v>9</v>
      </c>
      <c r="B13" s="5" t="s">
        <v>37</v>
      </c>
      <c r="C13" s="5"/>
    </row>
    <row r="14" spans="1:3" ht="12.75">
      <c r="A14" s="5">
        <v>10</v>
      </c>
      <c r="B14" s="5" t="s">
        <v>109</v>
      </c>
      <c r="C14" s="5"/>
    </row>
    <row r="15" spans="1:2" ht="12.75">
      <c r="A15" s="5"/>
      <c r="B15" s="5" t="s">
        <v>38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3.00390625" style="0" bestFit="1" customWidth="1"/>
    <col min="3" max="3" width="2.00390625" style="12" customWidth="1"/>
    <col min="5" max="5" width="1.57421875" style="12" customWidth="1"/>
    <col min="8" max="8" width="25.421875" style="0" customWidth="1"/>
    <col min="14" max="14" width="14.7109375" style="0" customWidth="1"/>
  </cols>
  <sheetData>
    <row r="1" spans="2:4" ht="16.5" thickBot="1">
      <c r="B1" s="69" t="s">
        <v>8</v>
      </c>
      <c r="C1" s="69"/>
      <c r="D1" s="69"/>
    </row>
    <row r="2" spans="8:9" ht="12.75">
      <c r="H2" s="15" t="s">
        <v>83</v>
      </c>
      <c r="I2" s="16"/>
    </row>
    <row r="3" spans="1:9" ht="12.75">
      <c r="A3" s="5">
        <v>1</v>
      </c>
      <c r="B3" s="5">
        <f>I4</f>
        <v>79277.14285714286</v>
      </c>
      <c r="C3" s="11" t="s">
        <v>81</v>
      </c>
      <c r="D3" s="14">
        <f>I9</f>
        <v>2.032244497839593</v>
      </c>
      <c r="E3" s="12" t="s">
        <v>82</v>
      </c>
      <c r="F3">
        <f>I6</f>
        <v>2929.640141133824</v>
      </c>
      <c r="H3" s="17"/>
      <c r="I3" s="18" t="s">
        <v>0</v>
      </c>
    </row>
    <row r="4" spans="8:9" ht="12.75">
      <c r="H4" s="19" t="s">
        <v>84</v>
      </c>
      <c r="I4" s="20">
        <v>79277.14285714286</v>
      </c>
    </row>
    <row r="5" spans="8:9" ht="12.75">
      <c r="H5" s="19" t="s">
        <v>85</v>
      </c>
      <c r="I5" s="20">
        <v>17331.98481071892</v>
      </c>
    </row>
    <row r="6" spans="8:9" ht="12.75">
      <c r="H6" s="19" t="s">
        <v>86</v>
      </c>
      <c r="I6" s="20">
        <v>2929.640141133824</v>
      </c>
    </row>
    <row r="7" spans="8:9" ht="12.75">
      <c r="H7" s="17"/>
      <c r="I7" s="20"/>
    </row>
    <row r="8" spans="8:9" ht="12.75">
      <c r="H8" s="21" t="s">
        <v>87</v>
      </c>
      <c r="I8" s="20"/>
    </row>
    <row r="9" spans="8:9" ht="13.5" thickBot="1">
      <c r="H9" s="22" t="s">
        <v>88</v>
      </c>
      <c r="I9" s="23">
        <v>2.032244497839593</v>
      </c>
    </row>
    <row r="10" ht="13.5" thickBot="1">
      <c r="H10" s="13"/>
    </row>
    <row r="11" spans="8:10" ht="12.75">
      <c r="H11" s="15" t="s">
        <v>89</v>
      </c>
      <c r="I11" s="24"/>
      <c r="J11" s="16"/>
    </row>
    <row r="12" spans="1:10" ht="12.75">
      <c r="A12" s="5">
        <v>2</v>
      </c>
      <c r="B12" s="5" t="s">
        <v>120</v>
      </c>
      <c r="C12" s="11"/>
      <c r="H12" s="25"/>
      <c r="I12" s="26" t="s">
        <v>90</v>
      </c>
      <c r="J12" s="27" t="s">
        <v>1</v>
      </c>
    </row>
    <row r="13" spans="1:10" ht="12.75">
      <c r="A13" s="5"/>
      <c r="B13" s="5" t="s">
        <v>112</v>
      </c>
      <c r="C13" s="11"/>
      <c r="H13" s="21" t="s">
        <v>91</v>
      </c>
      <c r="I13" s="28">
        <v>1.0519708179732383</v>
      </c>
      <c r="J13" s="20">
        <v>-0.0024902683612177956</v>
      </c>
    </row>
    <row r="14" spans="2:10" ht="12.75">
      <c r="B14" t="s">
        <v>113</v>
      </c>
      <c r="H14" s="21" t="s">
        <v>92</v>
      </c>
      <c r="I14" s="28">
        <v>0.34327739031307375</v>
      </c>
      <c r="J14" s="20">
        <v>0.0048747590051766276</v>
      </c>
    </row>
    <row r="15" spans="2:10" ht="12.75">
      <c r="B15" t="s">
        <v>114</v>
      </c>
      <c r="H15" s="21" t="s">
        <v>93</v>
      </c>
      <c r="I15" s="29">
        <v>3.0644920045967092</v>
      </c>
      <c r="J15" s="30">
        <v>-0.5108495329868241</v>
      </c>
    </row>
    <row r="16" spans="2:10" ht="12.75">
      <c r="B16" t="s">
        <v>115</v>
      </c>
      <c r="H16" s="31" t="s">
        <v>94</v>
      </c>
      <c r="I16" s="32">
        <v>0.004323761886081978</v>
      </c>
      <c r="J16" s="33">
        <v>0.6128572436940674</v>
      </c>
    </row>
    <row r="17" spans="2:10" ht="12.75">
      <c r="B17" t="s">
        <v>116</v>
      </c>
      <c r="H17" s="21"/>
      <c r="I17" s="28"/>
      <c r="J17" s="30"/>
    </row>
    <row r="18" spans="8:10" ht="13.5" thickBot="1">
      <c r="H18" s="34" t="s">
        <v>96</v>
      </c>
      <c r="I18" s="35"/>
      <c r="J18" s="36">
        <v>-0.022219220180701438</v>
      </c>
    </row>
    <row r="19" ht="13.5" thickBot="1"/>
    <row r="20" spans="8:12" ht="12.75">
      <c r="H20" s="15" t="s">
        <v>97</v>
      </c>
      <c r="I20" s="24"/>
      <c r="J20" s="24"/>
      <c r="K20" s="24"/>
      <c r="L20" s="16"/>
    </row>
    <row r="21" spans="8:12" ht="12.75">
      <c r="H21" s="25"/>
      <c r="I21" s="26" t="s">
        <v>90</v>
      </c>
      <c r="J21" s="37" t="s">
        <v>1</v>
      </c>
      <c r="K21" s="37" t="s">
        <v>2</v>
      </c>
      <c r="L21" s="27" t="s">
        <v>3</v>
      </c>
    </row>
    <row r="22" spans="1:12" ht="12.75">
      <c r="A22" s="5">
        <v>3</v>
      </c>
      <c r="B22" s="6">
        <f>J28</f>
        <v>0.9008298665144528</v>
      </c>
      <c r="C22" s="11"/>
      <c r="H22" s="21" t="s">
        <v>91</v>
      </c>
      <c r="I22" s="28">
        <v>2127.9428937929333</v>
      </c>
      <c r="J22" s="28">
        <v>616.1340477506801</v>
      </c>
      <c r="K22" s="28">
        <v>26493.097969723225</v>
      </c>
      <c r="L22" s="20">
        <v>1965.3661086387583</v>
      </c>
    </row>
    <row r="23" spans="3:12" ht="12.75">
      <c r="C23" s="11"/>
      <c r="H23" s="21" t="s">
        <v>92</v>
      </c>
      <c r="I23" s="28">
        <v>5490.417412289969</v>
      </c>
      <c r="J23" s="28">
        <v>77.96338859998419</v>
      </c>
      <c r="K23" s="28">
        <v>2664.382711149288</v>
      </c>
      <c r="L23" s="20">
        <v>435.03043963567404</v>
      </c>
    </row>
    <row r="24" spans="8:12" ht="12.75">
      <c r="H24" s="21" t="s">
        <v>93</v>
      </c>
      <c r="I24" s="29">
        <v>0.38757397370729246</v>
      </c>
      <c r="J24" s="29">
        <v>7.902863880275274</v>
      </c>
      <c r="K24" s="29">
        <v>9.943428118963947</v>
      </c>
      <c r="L24" s="30">
        <v>4.517766872324378</v>
      </c>
    </row>
    <row r="25" spans="8:12" ht="12.75">
      <c r="H25" s="31" t="s">
        <v>94</v>
      </c>
      <c r="I25" s="32">
        <v>0.7009797574933525</v>
      </c>
      <c r="J25" s="32">
        <v>6.393017847448294E-09</v>
      </c>
      <c r="K25" s="32">
        <v>3.6691711043528516E-11</v>
      </c>
      <c r="L25" s="33">
        <v>8.511625775401325E-05</v>
      </c>
    </row>
    <row r="26" spans="1:12" ht="12.75">
      <c r="A26" s="5">
        <v>8</v>
      </c>
      <c r="B26" s="5" t="s">
        <v>36</v>
      </c>
      <c r="C26" s="11"/>
      <c r="H26" s="21" t="s">
        <v>95</v>
      </c>
      <c r="I26" s="28"/>
      <c r="J26" s="29">
        <v>0.4971581247132598</v>
      </c>
      <c r="K26" s="29">
        <v>0.6009975000376735</v>
      </c>
      <c r="L26" s="30">
        <v>0.30295478097208645</v>
      </c>
    </row>
    <row r="27" spans="1:12" ht="12.75">
      <c r="A27" s="5">
        <v>9</v>
      </c>
      <c r="B27" s="5">
        <f>L22</f>
        <v>1965.3661086387583</v>
      </c>
      <c r="C27" s="11" t="s">
        <v>81</v>
      </c>
      <c r="D27" s="14">
        <f>J31</f>
        <v>2.0395134384415083</v>
      </c>
      <c r="E27" s="12" t="s">
        <v>82</v>
      </c>
      <c r="F27">
        <f>L23</f>
        <v>435.03043963567404</v>
      </c>
      <c r="H27" s="25"/>
      <c r="I27" s="28"/>
      <c r="J27" s="28"/>
      <c r="K27" s="28"/>
      <c r="L27" s="20"/>
    </row>
    <row r="28" spans="8:12" ht="12.75">
      <c r="H28" s="31" t="s">
        <v>96</v>
      </c>
      <c r="I28" s="28"/>
      <c r="J28" s="38">
        <v>0.9008298665144528</v>
      </c>
      <c r="K28" s="38"/>
      <c r="L28" s="20"/>
    </row>
    <row r="29" spans="1:12" ht="12.75">
      <c r="A29" s="5"/>
      <c r="B29" s="5"/>
      <c r="C29" s="11"/>
      <c r="H29" s="31"/>
      <c r="I29" s="28"/>
      <c r="J29" s="38"/>
      <c r="K29" s="38"/>
      <c r="L29" s="20"/>
    </row>
    <row r="30" spans="1:12" ht="12.75">
      <c r="A30" s="5"/>
      <c r="B30" s="5"/>
      <c r="H30" s="21" t="s">
        <v>87</v>
      </c>
      <c r="I30" s="28"/>
      <c r="J30" s="28"/>
      <c r="K30" s="28"/>
      <c r="L30" s="20"/>
    </row>
    <row r="31" spans="8:12" ht="13.5" thickBot="1">
      <c r="H31" s="22" t="s">
        <v>88</v>
      </c>
      <c r="I31" s="35"/>
      <c r="J31" s="39">
        <v>2.0395134384415083</v>
      </c>
      <c r="K31" s="35"/>
      <c r="L31" s="40"/>
    </row>
    <row r="32" ht="13.5" thickBot="1"/>
    <row r="33" spans="8:14" ht="12.75">
      <c r="H33" s="41" t="s">
        <v>98</v>
      </c>
      <c r="I33" s="24"/>
      <c r="J33" s="24"/>
      <c r="K33" s="24"/>
      <c r="L33" s="24"/>
      <c r="M33" s="24"/>
      <c r="N33" s="16"/>
    </row>
    <row r="34" spans="1:14" ht="12.75">
      <c r="A34" s="5">
        <v>4</v>
      </c>
      <c r="B34" s="5">
        <f>0.5*K22</f>
        <v>13246.548984861613</v>
      </c>
      <c r="H34" s="25"/>
      <c r="I34" s="28"/>
      <c r="J34" s="28"/>
      <c r="K34" s="28"/>
      <c r="L34" s="28"/>
      <c r="M34" s="28"/>
      <c r="N34" s="20"/>
    </row>
    <row r="35" spans="1:14" ht="12.75">
      <c r="A35" s="5">
        <v>5</v>
      </c>
      <c r="B35" s="5">
        <f>H41+B34</f>
        <v>103246.54898486161</v>
      </c>
      <c r="H35" s="42" t="s">
        <v>0</v>
      </c>
      <c r="I35" s="37" t="s">
        <v>99</v>
      </c>
      <c r="J35" s="37" t="s">
        <v>100</v>
      </c>
      <c r="K35" s="37" t="s">
        <v>1</v>
      </c>
      <c r="L35" s="37" t="s">
        <v>2</v>
      </c>
      <c r="M35" s="37" t="s">
        <v>3</v>
      </c>
      <c r="N35" s="20"/>
    </row>
    <row r="36" spans="8:14" ht="12.75">
      <c r="H36" s="25">
        <v>65300</v>
      </c>
      <c r="I36" s="28">
        <v>71035.16629691311</v>
      </c>
      <c r="J36" s="28">
        <v>-5735.166296913114</v>
      </c>
      <c r="K36" s="28">
        <v>54</v>
      </c>
      <c r="L36" s="28">
        <v>0.9</v>
      </c>
      <c r="M36" s="28">
        <v>6</v>
      </c>
      <c r="N36" s="20"/>
    </row>
    <row r="37" spans="8:14" ht="12.75">
      <c r="H37" s="25">
        <v>88200</v>
      </c>
      <c r="I37" s="28">
        <v>78065.22406872308</v>
      </c>
      <c r="J37" s="28">
        <v>10134.77593127692</v>
      </c>
      <c r="K37" s="28">
        <v>60</v>
      </c>
      <c r="L37" s="28">
        <v>1.1</v>
      </c>
      <c r="M37" s="28">
        <v>5</v>
      </c>
      <c r="N37" s="20"/>
    </row>
    <row r="38" spans="8:14" ht="12.75">
      <c r="H38" s="25">
        <v>53500</v>
      </c>
      <c r="I38" s="28">
        <v>58540.37064096795</v>
      </c>
      <c r="J38" s="28">
        <v>-5040.370640967951</v>
      </c>
      <c r="K38" s="28">
        <v>53</v>
      </c>
      <c r="L38" s="28">
        <v>0.6</v>
      </c>
      <c r="M38" s="28">
        <v>4</v>
      </c>
      <c r="N38" s="20"/>
    </row>
    <row r="39" spans="8:14" ht="12.75">
      <c r="H39" s="25">
        <v>78300</v>
      </c>
      <c r="I39" s="28">
        <v>73444.55175237099</v>
      </c>
      <c r="J39" s="28">
        <v>4855.448247629014</v>
      </c>
      <c r="K39" s="28">
        <v>74</v>
      </c>
      <c r="L39" s="28">
        <v>0.6</v>
      </c>
      <c r="M39" s="28">
        <v>5</v>
      </c>
      <c r="N39" s="20"/>
    </row>
    <row r="40" spans="8:14" ht="12.75">
      <c r="H40" s="25">
        <v>81000</v>
      </c>
      <c r="I40" s="28">
        <v>82858.67716956275</v>
      </c>
      <c r="J40" s="28">
        <v>-1858.677169562754</v>
      </c>
      <c r="K40" s="28">
        <v>70</v>
      </c>
      <c r="L40" s="28">
        <v>0.9</v>
      </c>
      <c r="M40" s="28">
        <v>7</v>
      </c>
      <c r="N40" s="20"/>
    </row>
    <row r="41" spans="8:14" ht="13.5" thickBot="1">
      <c r="H41" s="43">
        <v>90000</v>
      </c>
      <c r="I41" s="44">
        <v>81503.44869793367</v>
      </c>
      <c r="J41" s="44">
        <v>8496.551302066335</v>
      </c>
      <c r="K41" s="44">
        <v>85</v>
      </c>
      <c r="L41" s="44">
        <v>0.5</v>
      </c>
      <c r="M41" s="44">
        <v>7</v>
      </c>
      <c r="N41" s="45" t="s">
        <v>101</v>
      </c>
    </row>
    <row r="42" ht="13.5" thickBot="1"/>
    <row r="43" spans="8:10" ht="12.75">
      <c r="H43" s="47" t="s">
        <v>102</v>
      </c>
      <c r="I43" s="48"/>
      <c r="J43" s="49"/>
    </row>
    <row r="44" spans="1:10" ht="12.75">
      <c r="A44" s="5">
        <v>6</v>
      </c>
      <c r="B44" s="5">
        <f>J49</f>
        <v>72796.54945734848</v>
      </c>
      <c r="C44" s="11" t="s">
        <v>81</v>
      </c>
      <c r="D44" s="14">
        <f>I53</f>
        <v>2.0345152872214074</v>
      </c>
      <c r="E44" s="12" t="s">
        <v>82</v>
      </c>
      <c r="F44">
        <f>J50</f>
        <v>14655.121336576269</v>
      </c>
      <c r="H44" s="50"/>
      <c r="I44" s="51"/>
      <c r="J44" s="52"/>
    </row>
    <row r="45" spans="8:10" ht="12.75">
      <c r="H45" s="50"/>
      <c r="I45" s="26" t="s">
        <v>90</v>
      </c>
      <c r="J45" s="27" t="s">
        <v>1</v>
      </c>
    </row>
    <row r="46" spans="8:10" ht="12.75">
      <c r="H46" s="53" t="s">
        <v>103</v>
      </c>
      <c r="I46" s="28">
        <v>29865.173622747418</v>
      </c>
      <c r="J46" s="20">
        <v>715.5229305766843</v>
      </c>
    </row>
    <row r="47" spans="8:10" ht="12.75">
      <c r="H47" s="53" t="s">
        <v>104</v>
      </c>
      <c r="I47" s="54"/>
      <c r="J47" s="55">
        <v>60</v>
      </c>
    </row>
    <row r="48" spans="8:10" ht="12.75">
      <c r="H48" s="50"/>
      <c r="I48" s="51"/>
      <c r="J48" s="52"/>
    </row>
    <row r="49" spans="8:10" ht="12.75">
      <c r="H49" s="53" t="s">
        <v>105</v>
      </c>
      <c r="I49" s="51"/>
      <c r="J49" s="52">
        <v>72796.54945734848</v>
      </c>
    </row>
    <row r="50" spans="8:10" ht="12.75">
      <c r="H50" s="53" t="s">
        <v>106</v>
      </c>
      <c r="I50" s="51"/>
      <c r="J50" s="52">
        <v>14655.121336576269</v>
      </c>
    </row>
    <row r="51" spans="8:10" ht="12.75">
      <c r="H51" s="53"/>
      <c r="I51" s="51"/>
      <c r="J51" s="20"/>
    </row>
    <row r="52" spans="8:10" ht="12.75">
      <c r="H52" s="53" t="s">
        <v>107</v>
      </c>
      <c r="I52" s="46">
        <v>0.95</v>
      </c>
      <c r="J52" s="20"/>
    </row>
    <row r="53" spans="8:10" ht="13.5" thickBot="1">
      <c r="H53" s="56" t="s">
        <v>108</v>
      </c>
      <c r="I53" s="57">
        <v>2.0345152872214074</v>
      </c>
      <c r="J53" s="40"/>
    </row>
    <row r="54" ht="13.5" thickBot="1"/>
    <row r="55" spans="8:12" ht="12.75">
      <c r="H55" s="47" t="s">
        <v>102</v>
      </c>
      <c r="I55" s="48"/>
      <c r="J55" s="60"/>
      <c r="K55" s="61"/>
      <c r="L55" s="62"/>
    </row>
    <row r="56" spans="1:12" ht="12.75">
      <c r="A56" s="5">
        <v>7</v>
      </c>
      <c r="B56" s="5">
        <f>J61</f>
        <v>75415.91427175075</v>
      </c>
      <c r="C56" s="11" t="s">
        <v>81</v>
      </c>
      <c r="D56" s="14">
        <f>I65</f>
        <v>2.0395134384415083</v>
      </c>
      <c r="E56" s="12" t="s">
        <v>82</v>
      </c>
      <c r="F56">
        <f>J62</f>
        <v>5574.467519033944</v>
      </c>
      <c r="H56" s="50"/>
      <c r="I56" s="51"/>
      <c r="J56" s="63"/>
      <c r="K56" s="64"/>
      <c r="L56" s="65"/>
    </row>
    <row r="57" spans="8:12" ht="12.75">
      <c r="H57" s="50"/>
      <c r="I57" s="26" t="s">
        <v>90</v>
      </c>
      <c r="J57" s="37" t="s">
        <v>1</v>
      </c>
      <c r="K57" s="37" t="s">
        <v>2</v>
      </c>
      <c r="L57" s="27" t="s">
        <v>3</v>
      </c>
    </row>
    <row r="58" spans="8:12" ht="12.75">
      <c r="H58" s="53" t="s">
        <v>103</v>
      </c>
      <c r="I58" s="28">
        <v>2127.9428937929333</v>
      </c>
      <c r="J58" s="28">
        <v>616.1340477506801</v>
      </c>
      <c r="K58" s="28">
        <v>26493.097969723225</v>
      </c>
      <c r="L58" s="20">
        <v>1965.3661086387583</v>
      </c>
    </row>
    <row r="59" spans="8:12" ht="12.75">
      <c r="H59" s="53" t="s">
        <v>104</v>
      </c>
      <c r="I59" s="54"/>
      <c r="J59" s="58">
        <v>60</v>
      </c>
      <c r="K59" s="59">
        <v>1</v>
      </c>
      <c r="L59" s="66">
        <v>5</v>
      </c>
    </row>
    <row r="60" spans="8:12" ht="12.75">
      <c r="H60" s="50"/>
      <c r="I60" s="51"/>
      <c r="J60" s="63"/>
      <c r="K60" s="64"/>
      <c r="L60" s="20"/>
    </row>
    <row r="61" spans="8:12" ht="12.75">
      <c r="H61" s="53" t="s">
        <v>105</v>
      </c>
      <c r="I61" s="51"/>
      <c r="J61" s="63">
        <v>75415.91427175075</v>
      </c>
      <c r="K61" s="64"/>
      <c r="L61" s="20"/>
    </row>
    <row r="62" spans="8:12" ht="12.75">
      <c r="H62" s="53" t="s">
        <v>106</v>
      </c>
      <c r="I62" s="51"/>
      <c r="J62" s="63">
        <v>5574.467519033944</v>
      </c>
      <c r="K62" s="64"/>
      <c r="L62" s="20"/>
    </row>
    <row r="63" spans="8:12" ht="12.75">
      <c r="H63" s="53"/>
      <c r="I63" s="51"/>
      <c r="J63" s="28"/>
      <c r="K63" s="64"/>
      <c r="L63" s="65"/>
    </row>
    <row r="64" spans="8:12" ht="12.75">
      <c r="H64" s="53" t="s">
        <v>107</v>
      </c>
      <c r="I64" s="46">
        <v>0.95</v>
      </c>
      <c r="J64" s="28"/>
      <c r="K64" s="64"/>
      <c r="L64" s="65"/>
    </row>
    <row r="65" spans="8:12" ht="13.5" thickBot="1">
      <c r="H65" s="56" t="s">
        <v>108</v>
      </c>
      <c r="I65" s="57">
        <v>2.0395134384415083</v>
      </c>
      <c r="J65" s="35"/>
      <c r="K65" s="67"/>
      <c r="L65" s="68"/>
    </row>
    <row r="66" ht="13.5" thickBot="1"/>
    <row r="67" spans="8:10" ht="12.75">
      <c r="H67" s="15" t="s">
        <v>97</v>
      </c>
      <c r="I67" s="24"/>
      <c r="J67" s="16"/>
    </row>
    <row r="68" spans="1:10" ht="12.75">
      <c r="A68" s="5">
        <v>10</v>
      </c>
      <c r="B68" s="5" t="s">
        <v>110</v>
      </c>
      <c r="C68" s="11"/>
      <c r="H68" s="25"/>
      <c r="I68" s="26" t="s">
        <v>90</v>
      </c>
      <c r="J68" s="27" t="s">
        <v>1</v>
      </c>
    </row>
    <row r="69" spans="1:10" ht="12.75">
      <c r="A69" s="5"/>
      <c r="B69" s="5" t="s">
        <v>111</v>
      </c>
      <c r="H69" s="21" t="s">
        <v>91</v>
      </c>
      <c r="I69" s="28">
        <v>29865.173622747418</v>
      </c>
      <c r="J69" s="20">
        <v>715.5229305766843</v>
      </c>
    </row>
    <row r="70" spans="8:10" ht="13.5" thickBot="1">
      <c r="H70" s="34" t="s">
        <v>96</v>
      </c>
      <c r="I70" s="35"/>
      <c r="J70" s="36">
        <v>0.3131368741937718</v>
      </c>
    </row>
    <row r="71" ht="13.5" thickBot="1"/>
    <row r="72" spans="8:10" ht="12.75">
      <c r="H72" s="15" t="s">
        <v>97</v>
      </c>
      <c r="I72" s="24"/>
      <c r="J72" s="16"/>
    </row>
    <row r="73" spans="8:10" ht="12.75">
      <c r="H73" s="25"/>
      <c r="I73" s="26" t="s">
        <v>90</v>
      </c>
      <c r="J73" s="27" t="s">
        <v>2</v>
      </c>
    </row>
    <row r="74" spans="8:10" ht="12.75">
      <c r="H74" s="21" t="s">
        <v>91</v>
      </c>
      <c r="I74" s="28">
        <v>53485.90998043056</v>
      </c>
      <c r="J74" s="20">
        <v>29308.21917808213</v>
      </c>
    </row>
    <row r="75" spans="8:10" ht="13.5" thickBot="1">
      <c r="H75" s="34" t="s">
        <v>96</v>
      </c>
      <c r="I75" s="35"/>
      <c r="J75" s="36">
        <v>0.42512911272414333</v>
      </c>
    </row>
    <row r="76" ht="13.5" thickBot="1"/>
    <row r="77" spans="8:10" ht="12.75">
      <c r="H77" s="15" t="s">
        <v>97</v>
      </c>
      <c r="I77" s="24"/>
      <c r="J77" s="16"/>
    </row>
    <row r="78" spans="8:10" ht="12.75">
      <c r="H78" s="25"/>
      <c r="I78" s="26" t="s">
        <v>90</v>
      </c>
      <c r="J78" s="27" t="s">
        <v>3</v>
      </c>
    </row>
    <row r="79" spans="8:10" ht="12.75">
      <c r="H79" s="21" t="s">
        <v>91</v>
      </c>
      <c r="I79" s="28">
        <v>51858.07628914522</v>
      </c>
      <c r="J79" s="20">
        <v>4774.464327760768</v>
      </c>
    </row>
    <row r="80" spans="8:10" ht="13.5" thickBot="1">
      <c r="H80" s="34" t="s">
        <v>96</v>
      </c>
      <c r="I80" s="35"/>
      <c r="J80" s="36">
        <v>0.5277596474707629</v>
      </c>
    </row>
  </sheetData>
  <mergeCells count="1">
    <mergeCell ref="B1:D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3.7109375" style="0" customWidth="1"/>
  </cols>
  <sheetData>
    <row r="1" spans="2:4" ht="15.75">
      <c r="B1" s="69" t="s">
        <v>8</v>
      </c>
      <c r="C1" s="69"/>
      <c r="D1" s="69"/>
    </row>
    <row r="2" ht="12.75" customHeight="1">
      <c r="A2" s="4"/>
    </row>
    <row r="3" spans="1:9" ht="12.75">
      <c r="A3">
        <v>1</v>
      </c>
      <c r="B3" s="5" t="s">
        <v>39</v>
      </c>
      <c r="C3" s="5"/>
      <c r="D3" s="5"/>
      <c r="E3" s="5"/>
      <c r="F3" s="5"/>
      <c r="G3" s="5"/>
      <c r="H3" s="5"/>
      <c r="I3" s="5"/>
    </row>
    <row r="4" spans="2:9" ht="12.75">
      <c r="B4" s="5"/>
      <c r="C4" s="5"/>
      <c r="D4" s="5"/>
      <c r="E4" s="5"/>
      <c r="F4" s="5"/>
      <c r="G4" s="5"/>
      <c r="H4" s="5"/>
      <c r="I4" s="5"/>
    </row>
    <row r="5" spans="1:9" ht="12.75">
      <c r="A5">
        <v>2</v>
      </c>
      <c r="B5" s="5" t="s">
        <v>40</v>
      </c>
      <c r="C5" s="5"/>
      <c r="D5" s="5"/>
      <c r="E5" s="5"/>
      <c r="F5" s="5"/>
      <c r="G5" s="5"/>
      <c r="H5" s="5"/>
      <c r="I5" s="5"/>
    </row>
    <row r="6" spans="2:9" ht="12.75">
      <c r="B6" s="5" t="s">
        <v>41</v>
      </c>
      <c r="C6" s="5"/>
      <c r="D6" s="5"/>
      <c r="E6" s="5"/>
      <c r="F6" s="5"/>
      <c r="G6" s="5"/>
      <c r="H6" s="5"/>
      <c r="I6" s="5"/>
    </row>
    <row r="7" ht="12.75">
      <c r="B7" t="s">
        <v>42</v>
      </c>
    </row>
    <row r="8" ht="12.75">
      <c r="B8" s="8" t="s">
        <v>43</v>
      </c>
    </row>
    <row r="9" ht="12.75">
      <c r="B9" s="8" t="s">
        <v>44</v>
      </c>
    </row>
    <row r="10" ht="12.75">
      <c r="B10" s="8" t="s">
        <v>45</v>
      </c>
    </row>
    <row r="11" ht="12.75">
      <c r="B11" s="8" t="s">
        <v>46</v>
      </c>
    </row>
    <row r="12" ht="15.75">
      <c r="B12" s="7"/>
    </row>
    <row r="13" spans="1:2" ht="12.75">
      <c r="A13">
        <v>3</v>
      </c>
      <c r="B13" t="s">
        <v>47</v>
      </c>
    </row>
    <row r="14" ht="12.75">
      <c r="B14" t="s">
        <v>48</v>
      </c>
    </row>
    <row r="15" ht="12.75">
      <c r="B15" t="s">
        <v>49</v>
      </c>
    </row>
    <row r="16" ht="12.75">
      <c r="B16" t="s">
        <v>50</v>
      </c>
    </row>
    <row r="18" spans="1:2" ht="12.75">
      <c r="A18">
        <v>4</v>
      </c>
      <c r="B18" t="s">
        <v>51</v>
      </c>
    </row>
    <row r="19" ht="12.75">
      <c r="B19" t="s">
        <v>52</v>
      </c>
    </row>
    <row r="20" ht="12.75">
      <c r="B20" t="s">
        <v>53</v>
      </c>
    </row>
    <row r="21" ht="12.75">
      <c r="B21" s="8" t="s">
        <v>54</v>
      </c>
    </row>
    <row r="23" spans="1:2" ht="12.75">
      <c r="A23">
        <v>5</v>
      </c>
      <c r="B23" t="s">
        <v>55</v>
      </c>
    </row>
    <row r="24" spans="1:2" ht="12.75">
      <c r="A24" t="s">
        <v>15</v>
      </c>
      <c r="B24" t="s">
        <v>56</v>
      </c>
    </row>
    <row r="26" spans="1:2" ht="12.75">
      <c r="A26" t="s">
        <v>15</v>
      </c>
      <c r="B26" t="s">
        <v>57</v>
      </c>
    </row>
    <row r="27" ht="12.75">
      <c r="B27" t="s">
        <v>58</v>
      </c>
    </row>
    <row r="28" ht="12.75">
      <c r="B28" t="s">
        <v>59</v>
      </c>
    </row>
    <row r="29" ht="12.75">
      <c r="B29" s="5" t="s">
        <v>60</v>
      </c>
    </row>
    <row r="30" ht="12.75">
      <c r="B30" t="s">
        <v>61</v>
      </c>
    </row>
    <row r="31" ht="12.75">
      <c r="B31" t="s">
        <v>62</v>
      </c>
    </row>
    <row r="32" ht="12.75">
      <c r="B32" s="5" t="s">
        <v>63</v>
      </c>
    </row>
    <row r="33" ht="12.75">
      <c r="B33" t="s">
        <v>64</v>
      </c>
    </row>
    <row r="34" ht="12.75">
      <c r="B34" t="s">
        <v>65</v>
      </c>
    </row>
    <row r="35" ht="12.75">
      <c r="B35" s="5" t="s">
        <v>66</v>
      </c>
    </row>
    <row r="36" ht="12.75">
      <c r="B36" t="s">
        <v>67</v>
      </c>
    </row>
    <row r="37" ht="12.75">
      <c r="B37" t="s">
        <v>68</v>
      </c>
    </row>
    <row r="38" ht="12.75">
      <c r="B38" t="s">
        <v>69</v>
      </c>
    </row>
    <row r="40" spans="1:2" ht="12.75">
      <c r="A40">
        <v>6</v>
      </c>
      <c r="B40" t="s">
        <v>70</v>
      </c>
    </row>
    <row r="41" ht="12.75">
      <c r="B41" t="s">
        <v>71</v>
      </c>
    </row>
    <row r="43" spans="1:2" ht="12.75">
      <c r="A43">
        <v>7</v>
      </c>
      <c r="B43" t="s">
        <v>72</v>
      </c>
    </row>
    <row r="45" spans="1:2" ht="12.75">
      <c r="A45">
        <v>8</v>
      </c>
      <c r="B45" t="s">
        <v>73</v>
      </c>
    </row>
    <row r="46" ht="12.75">
      <c r="B46" t="s">
        <v>74</v>
      </c>
    </row>
    <row r="48" spans="1:2" ht="12.75">
      <c r="A48">
        <v>9</v>
      </c>
      <c r="B48" t="s">
        <v>75</v>
      </c>
    </row>
    <row r="50" spans="1:2" ht="12.75">
      <c r="A50">
        <v>10</v>
      </c>
      <c r="B50" t="s">
        <v>76</v>
      </c>
    </row>
    <row r="51" ht="12.75">
      <c r="B51" t="s">
        <v>77</v>
      </c>
    </row>
    <row r="52" ht="12.75">
      <c r="B52" t="s">
        <v>78</v>
      </c>
    </row>
    <row r="53" ht="12.75">
      <c r="B53" s="5" t="s">
        <v>79</v>
      </c>
    </row>
    <row r="54" ht="12.75">
      <c r="B54" t="s">
        <v>80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1997-01-28T23:16:16Z</dcterms:created>
  <dcterms:modified xsi:type="dcterms:W3CDTF">2005-10-19T18:31:12Z</dcterms:modified>
  <cp:category/>
  <cp:version/>
  <cp:contentType/>
  <cp:contentStatus/>
</cp:coreProperties>
</file>