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420" windowHeight="7050" firstSheet="11" activeTab="11"/>
  </bookViews>
  <sheets>
    <sheet name="RegressionD" sheetId="1" state="hidden" r:id="rId1"/>
    <sheet name="ANOVAOutline" sheetId="2" state="hidden" r:id="rId2"/>
    <sheet name="RegressionOutline" sheetId="3" state="hidden" r:id="rId3"/>
    <sheet name="UniOutline" sheetId="4" state="hidden" r:id="rId4"/>
    <sheet name="ResidualOutline" sheetId="5" state="hidden" r:id="rId5"/>
    <sheet name="OptionsD" sheetId="6" state="hidden" r:id="rId6"/>
    <sheet name="FittedD" sheetId="7" state="hidden" r:id="rId7"/>
    <sheet name="ResidualD" sheetId="8" state="hidden" r:id="rId8"/>
    <sheet name="ScatterD" sheetId="9" state="hidden" r:id="rId9"/>
    <sheet name="PredictionOutline" sheetId="10" state="hidden" r:id="rId10"/>
    <sheet name="MPredOutline" sheetId="11" state="hidden" r:id="rId11"/>
    <sheet name="Data" sheetId="12" r:id="rId12"/>
  </sheets>
  <externalReferences>
    <externalReference r:id="rId15"/>
  </externalReferences>
  <definedNames>
    <definedName name="DoMPrediction">[0]!DoMPrediction</definedName>
    <definedName name="DoPrediction" localSheetId="6">'FittedD'!DoPrediction</definedName>
    <definedName name="DoPrediction" localSheetId="7">'ResidualD'!DoPrediction</definedName>
    <definedName name="DoPrediction">[0]!DoPrediction</definedName>
    <definedName name="T">'MPredOutline'!$C$12</definedName>
  </definedNames>
  <calcPr fullCalcOnLoad="1"/>
</workbook>
</file>

<file path=xl/comments10.xml><?xml version="1.0" encoding="utf-8"?>
<comments xmlns="http://schemas.openxmlformats.org/spreadsheetml/2006/main">
  <authors>
    <author>A satisfied Microsoft Office user</author>
  </authors>
  <commentList>
    <comment ref="C5" authorId="0">
      <text>
        <r>
          <rPr>
            <sz val="8"/>
            <rFont val="Tahoma"/>
            <family val="2"/>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B8" authorId="0">
      <text>
        <r>
          <rPr>
            <sz val="8"/>
            <rFont val="Tahoma"/>
            <family val="2"/>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B9" authorId="0">
      <text>
        <r>
          <rPr>
            <sz val="8"/>
            <rFont val="Tahoma"/>
            <family val="2"/>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B10" authorId="0">
      <text>
        <r>
          <rPr>
            <sz val="8"/>
            <rFont val="Tahoma"/>
            <family val="2"/>
          </rPr>
          <t>Measures uncertainty in the predicted value of the dependent variable due to sampling error in estimating the model coefficients. Decreases with sample size, depends on the values of the independent variables for which the prediction is made.</t>
        </r>
      </text>
    </comment>
  </commentList>
</comments>
</file>

<file path=xl/comments11.xml><?xml version="1.0" encoding="utf-8"?>
<comments xmlns="http://schemas.openxmlformats.org/spreadsheetml/2006/main">
  <authors>
    <author>A satisfied Microsoft Office user</author>
  </authors>
  <commentList>
    <comment ref="D4" authorId="0">
      <text>
        <r>
          <rPr>
            <sz val="8"/>
            <rFont val="Tahoma"/>
            <family val="2"/>
          </rPr>
          <t>If this cell (or any cell to the right) is left blank, the constant is multiplied by 1 and incorporated into the corresponding prediction.  If a number is entered in this cell (or any to the right), the constant will be multiplied by that number when calculating the corresponding prediction.  For example, if 0 is entered here, the constant will not be used in the first prediction calculation.</t>
        </r>
      </text>
    </comment>
    <comment ref="B7" authorId="0">
      <text>
        <r>
          <rPr>
            <sz val="8"/>
            <rFont val="Tahoma"/>
            <family val="2"/>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B8" authorId="0">
      <text>
        <r>
          <rPr>
            <sz val="8"/>
            <rFont val="Tahoma"/>
            <family val="2"/>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B9" authorId="0">
      <text>
        <r>
          <rPr>
            <sz val="8"/>
            <rFont val="Tahoma"/>
            <family val="2"/>
          </rPr>
          <t>Measures uncertainty in the predicted value of the dependent variable due to sampling error in estimating the model coefficients. Decreases with sample size, depends on the values of the independent variables for which the prediction is made.</t>
        </r>
      </text>
    </comment>
  </commentList>
</comments>
</file>

<file path=xl/comments2.xml><?xml version="1.0" encoding="utf-8"?>
<comments xmlns="http://schemas.openxmlformats.org/spreadsheetml/2006/main">
  <authors>
    <author>A satisfied Microsoft Office user</author>
  </authors>
  <commentList>
    <comment ref="B1" authorId="0">
      <text>
        <r>
          <rPr>
            <sz val="8"/>
            <rFont val="Tahoma"/>
            <family val="2"/>
          </rPr>
          <t>ANalysis Of VAriance (ANOVA) is a technique for testing whether the sample data provides evidence supporting the inclusion of some set of independent variables in the model (e.g., the dummy variables which together represent a single qualitative variable). It  generalizes the role of the t-ratio.</t>
        </r>
      </text>
    </comment>
    <comment ref="B4" authorId="0">
      <text>
        <r>
          <rPr>
            <sz val="8"/>
            <rFont val="Tahoma"/>
            <family val="2"/>
          </rPr>
          <t>The sum of the squared deviations of the "fitted" values of the sample observations around the mean value of the dependent variable, i.e., the "explained" variation.</t>
        </r>
      </text>
    </comment>
    <comment ref="B5" authorId="0">
      <text>
        <r>
          <rPr>
            <sz val="8"/>
            <rFont val="Tahoma"/>
            <family val="2"/>
          </rPr>
          <t>The sum of the squared residuals, i.e., the "unexplained" variation in the dependent variable.</t>
        </r>
      </text>
    </comment>
    <comment ref="B6" authorId="0">
      <text>
        <r>
          <rPr>
            <sz val="8"/>
            <rFont val="Tahoma"/>
            <family val="2"/>
          </rPr>
          <t>The sum of the squared deviations of the dependent variable around its mean, i.e., the total variation to be "explained."</t>
        </r>
      </text>
    </comment>
    <comment ref="B8" authorId="0">
      <text>
        <r>
          <rPr>
            <sz val="8"/>
            <rFont val="Tahoma"/>
            <family val="2"/>
          </rPr>
          <t>(regrSS / regrDF) / (resSS / resDF)   If the per-variable variation explained by the model is much greater than the per-additional-potential-variable variation left to be explained, the F-ratio will be larger than 1. Large values indicate strong evidence that the model is explaining _something_.</t>
        </r>
      </text>
    </comment>
    <comment ref="B9" authorId="0">
      <text>
        <r>
          <rPr>
            <sz val="8"/>
            <rFont val="Tahoma"/>
            <family val="2"/>
          </rPr>
          <t>The "numerator" and "denominator" degrees of freedom in the F-ratio. The numerator df is the number of independent  ("explanatory") variables in the model; the denominator df counts the number of degrees of freedom left to explain the residual ("unexplained") variation in the dependent variable.</t>
        </r>
      </text>
    </comment>
    <comment ref="B10" authorId="0">
      <text>
        <r>
          <rPr>
            <sz val="8"/>
            <rFont val="Tahoma"/>
            <family val="2"/>
          </rPr>
          <t>The significance level of the sample data with respect to the null hypothesis that the coefficients of all the explanatory variables under consideration are zero, i.e., that these variables actually explain nothing.</t>
        </r>
      </text>
    </comment>
  </commentList>
</comments>
</file>

<file path=xl/comments3.xml><?xml version="1.0" encoding="utf-8"?>
<comments xmlns="http://schemas.openxmlformats.org/spreadsheetml/2006/main">
  <authors>
    <author>A satisfied Microsoft Office user</author>
  </authors>
  <commentList>
    <comment ref="B3" authorId="0">
      <text>
        <r>
          <rPr>
            <sz val="8"/>
            <rFont val="Tahoma"/>
            <family val="2"/>
          </rPr>
          <t>Together, the coefficients yield the "prediction equation," which can be used to make predictions for individuals. Separately, they are "pure" estimates of the typical change in the dependent variable associated with a unit of change in any one independent variable, when the others remain unchanged.</t>
        </r>
      </text>
    </comment>
    <comment ref="B4" authorId="0">
      <text>
        <r>
          <rPr>
            <sz val="8"/>
            <rFont val="Tahoma"/>
            <family val="2"/>
          </rPr>
          <t>One standard-deviations'- worth of uncertainty in the estimate of the coefficient due to exposure to sampling error. Used to construct confidence intervals for the "true" coefficients.</t>
        </r>
      </text>
    </comment>
    <comment ref="B5" authorId="0">
      <text>
        <r>
          <rPr>
            <sz val="8"/>
            <rFont val="Tahoma"/>
            <family val="2"/>
          </rPr>
          <t xml:space="preserve"> If an independent variable has a "large" (positive or negative) t-ratio, then the sample data provides strong evidence that its true coefficient in this model is different from zero (i.e., the variable "belongs" in the model). The t-ratio is obtained by dividing a coefficient by its standard error.</t>
        </r>
      </text>
    </comment>
    <comment ref="B6" authorId="0">
      <text>
        <r>
          <rPr>
            <sz val="8"/>
            <rFont val="Tahoma"/>
            <family val="2"/>
          </rPr>
          <t>The significance level (sometimes called the "p-value") of the sample data with respect to the null hypothesis that the "true" coefficient in the model is zero. It answers the question, "How strong is the evidence that, after all the other variables in the model are taken into account, this one should be included as well?"</t>
        </r>
      </text>
    </comment>
    <comment ref="B7" authorId="0">
      <text>
        <r>
          <rPr>
            <sz val="8"/>
            <rFont val="Tahoma"/>
            <family val="2"/>
          </rPr>
          <t>The beta-weights (or "standardized regression coefficients") can be compared to assess the relative importance of variability in each of the independent variables in the model in helping to explain why the dependent variable varies throughout the population.</t>
        </r>
      </text>
    </comment>
    <comment ref="B9" authorId="0">
      <text>
        <r>
          <rPr>
            <sz val="8"/>
            <rFont val="Tahoma"/>
            <family val="2"/>
          </rPr>
          <t>An estimate of one standard-deviation's-worth of variability in the residual term. It is often used to compute the margin of error in predictions, although the "standard error of the prediction" is what SHOULD be used.</t>
        </r>
      </text>
    </comment>
    <comment ref="B10" authorId="0">
      <text>
        <r>
          <rPr>
            <sz val="8"/>
            <rFont val="Tahoma"/>
            <family val="2"/>
          </rPr>
          <t>The coefficient of determination, or "R-squared", indicates the fraction of the variance in the dependent variable which can be explained by the fact that the independent variables vary throughout the population, i.e., it measures the potential explanatory power of the model.</t>
        </r>
      </text>
    </comment>
    <comment ref="B11" authorId="0">
      <text>
        <r>
          <rPr>
            <sz val="8"/>
            <rFont val="Tahoma"/>
            <family val="2"/>
          </rPr>
          <t>The adjusted (corrected,  unbiased) coefficient of determination compensates for the fact that adding new variables to a model ALWAYS makes it easier to fit the model to the sample data.
This is a better estimate of the potential explanatory power of the model than is the (unadjusted) coefficient of determination, since, if a new "garbage" explanatory variable is added to your model, this will, on average, remain unchanged.</t>
        </r>
      </text>
    </comment>
    <comment ref="B14" authorId="0">
      <text>
        <r>
          <rPr>
            <sz val="8"/>
            <rFont val="Tahoma"/>
            <family val="2"/>
          </rPr>
          <t>The number of observations in the sample, minus the number of coefficients (including the constant coefficient) estimated in the regression. Confidence intervals should be computed using the t-distribution with this many degrees of freedom.</t>
        </r>
      </text>
    </comment>
  </commentList>
</comments>
</file>

<file path=xl/comments4.xml><?xml version="1.0" encoding="utf-8"?>
<comments xmlns="http://schemas.openxmlformats.org/spreadsheetml/2006/main">
  <authors>
    <author>A satisfied Microsoft Office user</author>
  </authors>
  <commentList>
    <comment ref="B3" authorId="0">
      <text>
        <r>
          <rPr>
            <sz val="8"/>
            <rFont val="Tahoma"/>
            <family val="2"/>
          </rPr>
          <t>The sample mean - an unbiased estimate (assuming, of course,  that the sample was not selected in a biased manner) of the population mean.</t>
        </r>
      </text>
    </comment>
    <comment ref="B4" authorId="0">
      <text>
        <r>
          <rPr>
            <sz val="8"/>
            <rFont val="Tahoma"/>
            <family val="2"/>
          </rPr>
          <t>The sample standard deviation - an indication of how heterogeneous the population is.</t>
        </r>
      </text>
    </comment>
    <comment ref="B5" authorId="0">
      <text>
        <r>
          <rPr>
            <sz val="8"/>
            <rFont val="Tahoma"/>
            <family val="2"/>
          </rPr>
          <t>One standard-deviation's-worth of uncertainty in using the sample mean as an estimate of the population mean. This measures the exposure to sampling error (bad luck in the sampling process, which leads to a misrepresentative sample) inherent in simple random sampling with replacement.</t>
        </r>
      </text>
    </comment>
    <comment ref="B7" authorId="0">
      <text>
        <r>
          <rPr>
            <sz val="8"/>
            <rFont val="Tahoma"/>
            <family val="2"/>
          </rPr>
          <t>The smallest sample observation.</t>
        </r>
      </text>
    </comment>
    <comment ref="B8" authorId="0">
      <text>
        <r>
          <rPr>
            <sz val="8"/>
            <rFont val="Tahoma"/>
            <family val="2"/>
          </rPr>
          <t>The "middle" value observed in the sample (or the average of the two middle values, if the sample size is even). Typically this will be less than the sample mean if the distribution of values is positively skewed.</t>
        </r>
      </text>
    </comment>
    <comment ref="B9" authorId="0">
      <text>
        <r>
          <rPr>
            <sz val="8"/>
            <rFont val="Tahoma"/>
            <family val="2"/>
          </rPr>
          <t>The largest sample observation.</t>
        </r>
      </text>
    </comment>
    <comment ref="B10" authorId="0">
      <text>
        <r>
          <rPr>
            <sz val="8"/>
            <rFont val="Tahoma"/>
            <family val="2"/>
          </rPr>
          <t>The difference between the maximum and minimum observations - a crude measure of heterogeneity.</t>
        </r>
      </text>
    </comment>
    <comment ref="B12" authorId="0">
      <text>
        <r>
          <rPr>
            <sz val="8"/>
            <rFont val="Tahoma"/>
            <family val="2"/>
          </rPr>
          <t>Near zero if the distribution of observations is roughly symmetric. Positive if the right-hand (upper) tail is fatter and/or longer than the left-hand tail. (See also the note about the median.)</t>
        </r>
      </text>
    </comment>
    <comment ref="B13" authorId="0">
      <text>
        <r>
          <rPr>
            <sz val="8"/>
            <rFont val="Tahoma"/>
            <family val="2"/>
          </rPr>
          <t>The "peakedness" of the observed data. Positive if the distribution peaks more sharply in the center than would a normal distribution with the same mean and variance, negative in the opposite case.</t>
        </r>
      </text>
    </comment>
    <comment ref="B17" authorId="0">
      <text>
        <r>
          <rPr>
            <sz val="8"/>
            <rFont val="Tahoma"/>
            <family val="2"/>
          </rPr>
          <t>The "approximately 2" multiplier which replaces the "normal" 1.96 in order to adjust for using the sample standard deviation (instead of the true population standard deviation) when computing a 95%-confidence interval for the population mean. Computed from the t-distribution with one fewer degrees of freedom than the sample size.  (more)</t>
        </r>
      </text>
    </comment>
    <comment ref="B18" authorId="0">
      <text>
        <r>
          <rPr>
            <sz val="8"/>
            <rFont val="Tahoma"/>
            <family val="2"/>
          </rPr>
          <t xml:space="preserve">Use this multiplier if the sample size is "large" (i.e., a couple of dozen observations or more), or if it's small AND you're willing to assume that the underlying population distribution is roughly normal.
Your alternative, if you feel the normality assumption is unjustified and you're forced to work with a small sample,  is to merely report the actual data. The skewness and kurtosis help to show whether the data appears to be normally distributed.          
</t>
        </r>
      </text>
    </comment>
  </commentList>
</comments>
</file>

<file path=xl/comments5.xml><?xml version="1.0" encoding="utf-8"?>
<comments xmlns="http://schemas.openxmlformats.org/spreadsheetml/2006/main">
  <authors>
    <author>A satisfied Microsoft Office user</author>
  </authors>
  <commentList>
    <comment ref="D3" authorId="0">
      <text>
        <r>
          <rPr>
            <sz val="8"/>
            <rFont val="Tahoma"/>
            <family val="2"/>
          </rPr>
          <t xml:space="preserve">A significance level near 0 indicates heteroskedasticity.
</t>
        </r>
      </text>
    </comment>
    <comment ref="E3" authorId="0">
      <text>
        <r>
          <rPr>
            <sz val="8"/>
            <rFont val="Tahoma"/>
            <family val="2"/>
          </rPr>
          <t>A test of the null hypothesis that the residuals vary by the same amount for all predicted values of the dependent variable.</t>
        </r>
      </text>
    </comment>
    <comment ref="D4" authorId="0">
      <text>
        <r>
          <rPr>
            <sz val="8"/>
            <rFont val="Tahoma"/>
            <family val="2"/>
          </rPr>
          <t>A significance level near 0 indicates non-normality of the residuals.</t>
        </r>
      </text>
    </comment>
    <comment ref="E4" authorId="0">
      <text>
        <r>
          <rPr>
            <sz val="8"/>
            <rFont val="Tahoma"/>
            <family val="2"/>
          </rPr>
          <t>A test of the null hypothesis that the residuals are normally distributed.</t>
        </r>
      </text>
    </comment>
    <comment ref="C5" authorId="0">
      <text>
        <r>
          <rPr>
            <sz val="8"/>
            <rFont val="Tahoma"/>
            <family val="2"/>
          </rPr>
          <t>If near 2, no autocorrelation in the sequence of residuals; closer to 0 if positve autocorrelation, closer to 4 if negative autocorrelation.</t>
        </r>
      </text>
    </comment>
    <comment ref="E5" authorId="0">
      <text>
        <r>
          <rPr>
            <sz val="8"/>
            <rFont val="Tahoma"/>
            <family val="2"/>
          </rPr>
          <t>A measure of the autocorrelation found in the sequence of residuals. Typically of interest only if the observations come in a special order, such as the points in a time series.</t>
        </r>
      </text>
    </comment>
    <comment ref="H6" authorId="0">
      <text>
        <r>
          <rPr>
            <sz val="8"/>
            <rFont val="Tahoma"/>
            <family val="2"/>
          </rPr>
          <t>Variance inflation factor(s): A measure of how strongly the uncertainty in the estimate of the coefficient of an independent variable is influenced by colinearity, i.e., the dependence of that variable on the other independent variables. Values of 10 or greater typically signal serious colinearity problems.</t>
        </r>
      </text>
    </comment>
    <comment ref="E7" authorId="0">
      <text>
        <r>
          <rPr>
            <sz val="8"/>
            <rFont val="Tahoma"/>
            <family val="2"/>
          </rPr>
          <t>If the residuals are normally distributed, then about 5% of the studentized residuals will exceed this in magnitude.</t>
        </r>
      </text>
    </comment>
    <comment ref="F7" authorId="0">
      <text>
        <r>
          <rPr>
            <sz val="8"/>
            <rFont val="Tahoma"/>
            <family val="2"/>
          </rPr>
          <t>The average leverage: A leverage greater than twice this amount indicates an outlying combination of values for the independent variables. [Is equal to (number of coefficients in model) / (number of observations). ]</t>
        </r>
      </text>
    </comment>
    <comment ref="G7" authorId="0">
      <text>
        <r>
          <rPr>
            <sz val="8"/>
            <rFont val="Tahoma"/>
            <family val="2"/>
          </rPr>
          <t>Values of Cook's D above this amount indicate an observation with large influence on the estimates of the regression coefficients. [This value is the median of the F-distribution with (independent variables in model, residual degrees of freedom) degrees of freedom.]</t>
        </r>
      </text>
    </comment>
    <comment ref="C8" authorId="0">
      <text>
        <r>
          <rPr>
            <sz val="8"/>
            <rFont val="Tahoma"/>
            <family val="2"/>
          </rPr>
          <t>The expected value of the dependent variable, given (i.e., predicted from) the values of the independent variables.</t>
        </r>
      </text>
    </comment>
    <comment ref="D8" authorId="0">
      <text>
        <r>
          <rPr>
            <sz val="8"/>
            <rFont val="Tahoma"/>
            <family val="2"/>
          </rPr>
          <t>The difference between the actual value of the dependent variable and the predicted ("fitted") value.</t>
        </r>
      </text>
    </comment>
    <comment ref="E8" authorId="0">
      <text>
        <r>
          <rPr>
            <sz val="8"/>
            <rFont val="Tahoma"/>
            <family val="2"/>
          </rPr>
          <t>Studentized residual:
The number of standard- deviations'-worth of difference between the residual and the expected (average) residual value of 0. Large values (in magnitude) indicate observations for which the model predicts poorly.</t>
        </r>
      </text>
    </comment>
    <comment ref="F8" authorId="0">
      <text>
        <r>
          <rPr>
            <sz val="8"/>
            <rFont val="Tahoma"/>
            <family val="2"/>
          </rPr>
          <t>A measure of how different from the norm the values of the independent variables are for this observation. [The point corresponding to the mean values of the independent variables is the "fulcrum", and the regression line/plane/surface is the "lever".]</t>
        </r>
      </text>
    </comment>
    <comment ref="G8" authorId="0">
      <text>
        <r>
          <rPr>
            <sz val="8"/>
            <rFont val="Tahoma"/>
            <family val="2"/>
          </rPr>
          <t>A combination of the studentized residual and the leverage: Used to assess how much influence one specific observation has on the estimates of the regression coefficients.</t>
        </r>
      </text>
    </comment>
  </commentList>
</comments>
</file>

<file path=xl/sharedStrings.xml><?xml version="1.0" encoding="utf-8"?>
<sst xmlns="http://schemas.openxmlformats.org/spreadsheetml/2006/main" count="102" uniqueCount="72">
  <si>
    <t>Analysis of variance</t>
  </si>
  <si>
    <t>base model</t>
  </si>
  <si>
    <t>extended model</t>
  </si>
  <si>
    <t>difference</t>
  </si>
  <si>
    <t>sum of squares</t>
  </si>
  <si>
    <t>df</t>
  </si>
  <si>
    <t>regression</t>
  </si>
  <si>
    <t>residual</t>
  </si>
  <si>
    <t>total</t>
  </si>
  <si>
    <t>F-ratio</t>
  </si>
  <si>
    <t>degrees of freedom</t>
  </si>
  <si>
    <t>significance</t>
  </si>
  <si>
    <t>If there are as many coefficients in the regression model as there are observations</t>
  </si>
  <si>
    <t>in the sample, then it will always be possible to fit the model perfectly to the data,</t>
  </si>
  <si>
    <t>even if the independent variables actually have no relationship to the dependent</t>
  </si>
  <si>
    <t>variable. The F-ratio provides a method for seeing whether the average variability in</t>
  </si>
  <si>
    <t>the dependent variable explained per independent variable in the model is</t>
  </si>
  <si>
    <t>significantly greater than one would expect to see explained purely due to</t>
  </si>
  <si>
    <t>"geometry".</t>
  </si>
  <si>
    <t>The F-ratio can also be used to test the "significance" of the contribution of an</t>
  </si>
  <si>
    <t>additional set of variables to a "base" model, by comparing the average variability</t>
  </si>
  <si>
    <t>"explained" per additional variable with the average variability left to be explained.</t>
  </si>
  <si>
    <t>Regression:</t>
  </si>
  <si>
    <t>constant</t>
  </si>
  <si>
    <t>coefficient</t>
  </si>
  <si>
    <t>std error of coef</t>
  </si>
  <si>
    <t>t-ratio</t>
  </si>
  <si>
    <t>beta-weight</t>
  </si>
  <si>
    <t>standard error of regression</t>
  </si>
  <si>
    <t>coefficient of determination</t>
  </si>
  <si>
    <t>adjusted coef of determination</t>
  </si>
  <si>
    <t>number of observations</t>
  </si>
  <si>
    <t>residual degrees of freedom</t>
  </si>
  <si>
    <t>t-statistic for computing</t>
  </si>
  <si>
    <t>95%-confidence intervals</t>
  </si>
  <si>
    <t>Univariate statistics</t>
  </si>
  <si>
    <t>mean</t>
  </si>
  <si>
    <t>standard deviation</t>
  </si>
  <si>
    <t>standard error of the mean</t>
  </si>
  <si>
    <t>minimum</t>
  </si>
  <si>
    <t>median</t>
  </si>
  <si>
    <t>maximum</t>
  </si>
  <si>
    <t>range</t>
  </si>
  <si>
    <t>skewness</t>
  </si>
  <si>
    <t>kurtosis</t>
  </si>
  <si>
    <t>Predicted values and residuals</t>
  </si>
  <si>
    <t>Breusch-Pagan heteroskedasticity test</t>
  </si>
  <si>
    <t>Jarque-Bera non-normality test</t>
  </si>
  <si>
    <t>Durbin-Watson statistic</t>
  </si>
  <si>
    <t>variance</t>
  </si>
  <si>
    <t>inflation</t>
  </si>
  <si>
    <t>predicted</t>
  </si>
  <si>
    <t>std'ized</t>
  </si>
  <si>
    <t>leverage</t>
  </si>
  <si>
    <t>Cook's D</t>
  </si>
  <si>
    <t>Prediction, using most-recent regression</t>
  </si>
  <si>
    <t xml:space="preserve">  </t>
  </si>
  <si>
    <t>coefficients</t>
  </si>
  <si>
    <t>values for prediction</t>
  </si>
  <si>
    <t>predicted value of y</t>
  </si>
  <si>
    <t>standard error of prediction</t>
  </si>
  <si>
    <t>standard error of estimated mean</t>
  </si>
  <si>
    <t>confidence level</t>
  </si>
  <si>
    <t xml:space="preserve"> t-statistic</t>
  </si>
  <si>
    <t>residual degr. freedom</t>
  </si>
  <si>
    <t>confidence limits</t>
  </si>
  <si>
    <t>lower</t>
  </si>
  <si>
    <t>for prediction</t>
  </si>
  <si>
    <t>upper</t>
  </si>
  <si>
    <t>for estimated mean</t>
  </si>
  <si>
    <t>Predictions, using most-recent regression</t>
  </si>
  <si>
    <t xml:space="preserve">      values for prediction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</si>
</sst>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
    <numFmt numFmtId="168" formatCode="0.00000"/>
    <numFmt numFmtId="169" formatCode="0.000"/>
    <numFmt numFmtId="170" formatCode=";;;"/>
    <numFmt numFmtId="171" formatCode="0.0"/>
    <numFmt numFmtId="172" formatCode="0.0000_)"/>
    <numFmt numFmtId="173" formatCode="0.000_)"/>
    <numFmt numFmtId="174" formatCode="0.0%"/>
    <numFmt numFmtId="175" formatCode="General\%"/>
  </numFmts>
  <fonts count="21">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8"/>
      <name val="Tahoma"/>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color indexed="63"/>
      </bottom>
    </border>
    <border>
      <left style="medium"/>
      <right style="medium"/>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7" borderId="0" applyNumberFormat="0" applyBorder="0" applyAlignment="0" applyProtection="0"/>
    <xf numFmtId="0" fontId="0" fillId="4" borderId="7" applyNumberFormat="0" applyFont="0" applyAlignment="0" applyProtection="0"/>
    <xf numFmtId="0" fontId="14" fillId="16"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2" fillId="0" borderId="0" applyNumberFormat="0" applyFill="0" applyBorder="0" applyAlignment="0" applyProtection="0"/>
  </cellStyleXfs>
  <cellXfs count="56">
    <xf numFmtId="0" fontId="0" fillId="0" borderId="0" xfId="0" applyAlignment="1">
      <alignment/>
    </xf>
    <xf numFmtId="0" fontId="17" fillId="0" borderId="0" xfId="0" applyNumberFormat="1" applyFont="1" applyAlignment="1" quotePrefix="1">
      <alignment horizontal="left"/>
    </xf>
    <xf numFmtId="0" fontId="17" fillId="0" borderId="0" xfId="0" applyFont="1" applyAlignment="1">
      <alignment horizontal="centerContinuous"/>
    </xf>
    <xf numFmtId="0" fontId="0" fillId="0" borderId="0" xfId="0" applyAlignment="1">
      <alignment horizontal="centerContinuous"/>
    </xf>
    <xf numFmtId="0" fontId="17" fillId="0" borderId="0" xfId="0" applyFont="1" applyAlignment="1">
      <alignment horizontal="center"/>
    </xf>
    <xf numFmtId="0" fontId="17" fillId="0" borderId="0" xfId="0" applyNumberFormat="1" applyFont="1" applyAlignment="1" applyProtection="1" quotePrefix="1">
      <alignment horizontal="left"/>
      <protection/>
    </xf>
    <xf numFmtId="0" fontId="0" fillId="0" borderId="0" xfId="0" applyNumberFormat="1" applyAlignment="1">
      <alignment/>
    </xf>
    <xf numFmtId="167" fontId="0" fillId="0" borderId="0" xfId="0" applyNumberFormat="1" applyAlignment="1">
      <alignment/>
    </xf>
    <xf numFmtId="167" fontId="0" fillId="0" borderId="0" xfId="0" applyNumberFormat="1" applyAlignment="1">
      <alignment horizontal="right"/>
    </xf>
    <xf numFmtId="167" fontId="0" fillId="0" borderId="0" xfId="0" applyNumberFormat="1" applyAlignment="1" quotePrefix="1">
      <alignment horizontal="right"/>
    </xf>
    <xf numFmtId="0" fontId="0" fillId="0" borderId="0" xfId="0" applyAlignment="1">
      <alignment horizontal="right"/>
    </xf>
    <xf numFmtId="0" fontId="0" fillId="0" borderId="0" xfId="0" applyAlignment="1">
      <alignment/>
    </xf>
    <xf numFmtId="166" fontId="0" fillId="0" borderId="0" xfId="0" applyNumberFormat="1" applyAlignment="1">
      <alignment horizontal="right"/>
    </xf>
    <xf numFmtId="0" fontId="17" fillId="0" borderId="0" xfId="0" applyNumberFormat="1" applyFont="1" applyAlignment="1">
      <alignment/>
    </xf>
    <xf numFmtId="166" fontId="0" fillId="0" borderId="0" xfId="0" applyNumberFormat="1" applyAlignment="1">
      <alignment/>
    </xf>
    <xf numFmtId="0" fontId="0" fillId="0" borderId="0" xfId="0" applyAlignment="1" quotePrefix="1">
      <alignment horizontal="left"/>
    </xf>
    <xf numFmtId="0" fontId="17" fillId="0" borderId="0" xfId="0" applyFont="1" applyAlignment="1">
      <alignment/>
    </xf>
    <xf numFmtId="0" fontId="17" fillId="0" borderId="0" xfId="0" applyFont="1" applyAlignment="1" quotePrefix="1">
      <alignment horizontal="left"/>
    </xf>
    <xf numFmtId="0" fontId="17" fillId="0" borderId="0" xfId="0" applyFont="1" applyAlignment="1">
      <alignment horizontal="left"/>
    </xf>
    <xf numFmtId="164" fontId="0" fillId="0" borderId="0" xfId="0" applyNumberFormat="1" applyAlignment="1">
      <alignment/>
    </xf>
    <xf numFmtId="10" fontId="0" fillId="0" borderId="0" xfId="0" applyNumberFormat="1" applyAlignment="1">
      <alignment/>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quotePrefix="1">
      <alignment horizontal="left"/>
      <protection/>
    </xf>
    <xf numFmtId="0" fontId="0" fillId="0" borderId="0" xfId="0" applyFont="1" applyAlignment="1" applyProtection="1">
      <alignment horizontal="left"/>
      <protection/>
    </xf>
    <xf numFmtId="0" fontId="17" fillId="0" borderId="0" xfId="0" applyFont="1" applyFill="1" applyBorder="1" applyAlignment="1" quotePrefix="1">
      <alignment horizontal="left"/>
    </xf>
    <xf numFmtId="0" fontId="0" fillId="0" borderId="0" xfId="0" applyFill="1" applyBorder="1" applyAlignment="1">
      <alignment/>
    </xf>
    <xf numFmtId="169" fontId="0" fillId="0" borderId="0" xfId="0" applyNumberFormat="1" applyAlignment="1">
      <alignment/>
    </xf>
    <xf numFmtId="0" fontId="17" fillId="0" borderId="0" xfId="0" applyFont="1" applyFill="1" applyBorder="1" applyAlignment="1">
      <alignment/>
    </xf>
    <xf numFmtId="0" fontId="0" fillId="0" borderId="0" xfId="0" applyBorder="1" applyAlignment="1">
      <alignment horizontal="centerContinuous"/>
    </xf>
    <xf numFmtId="165" fontId="0" fillId="0" borderId="0" xfId="0" applyNumberFormat="1" applyAlignment="1">
      <alignment/>
    </xf>
    <xf numFmtId="167" fontId="17" fillId="0" borderId="0" xfId="0" applyNumberFormat="1" applyFont="1" applyBorder="1" applyAlignment="1" quotePrefix="1">
      <alignment horizontal="left"/>
    </xf>
    <xf numFmtId="167" fontId="0" fillId="0" borderId="0" xfId="0" applyNumberFormat="1" applyBorder="1" applyAlignment="1">
      <alignment/>
    </xf>
    <xf numFmtId="172" fontId="17" fillId="0" borderId="0" xfId="0" applyNumberFormat="1" applyFont="1" applyBorder="1" applyAlignment="1" quotePrefix="1">
      <alignment horizontal="left"/>
    </xf>
    <xf numFmtId="172" fontId="0" fillId="0" borderId="0" xfId="0" applyNumberFormat="1" applyAlignment="1">
      <alignment/>
    </xf>
    <xf numFmtId="0" fontId="17" fillId="0" borderId="10" xfId="0" applyFont="1" applyBorder="1" applyAlignment="1">
      <alignment horizontal="center"/>
    </xf>
    <xf numFmtId="0" fontId="17" fillId="0" borderId="11" xfId="0" applyFont="1" applyBorder="1" applyAlignment="1">
      <alignment horizontal="center"/>
    </xf>
    <xf numFmtId="0" fontId="0" fillId="0" borderId="0" xfId="0" applyBorder="1" applyAlignment="1">
      <alignment/>
    </xf>
    <xf numFmtId="0" fontId="17" fillId="0" borderId="0" xfId="0" applyFont="1" applyAlignment="1" quotePrefix="1">
      <alignment horizontal="center"/>
    </xf>
    <xf numFmtId="0" fontId="17" fillId="0" borderId="0" xfId="0" applyFont="1" applyAlignment="1" applyProtection="1" quotePrefix="1">
      <alignment horizontal="left"/>
      <protection/>
    </xf>
    <xf numFmtId="0" fontId="0"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left"/>
      <protection/>
    </xf>
    <xf numFmtId="0"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lignment/>
    </xf>
    <xf numFmtId="10" fontId="0" fillId="18" borderId="12" xfId="57" applyNumberFormat="1" applyFont="1" applyFill="1" applyBorder="1" applyAlignment="1">
      <alignment/>
    </xf>
    <xf numFmtId="167" fontId="0" fillId="0" borderId="0" xfId="0" applyNumberFormat="1" applyFont="1" applyAlignment="1" applyProtection="1">
      <alignment/>
      <protection/>
    </xf>
    <xf numFmtId="0" fontId="17" fillId="0" borderId="0" xfId="0" applyFont="1" applyAlignment="1" quotePrefix="1">
      <alignment horizontal="left"/>
    </xf>
    <xf numFmtId="0" fontId="17" fillId="0" borderId="0" xfId="0" applyFont="1" applyAlignment="1" applyProtection="1">
      <alignment horizontal="center"/>
      <protection/>
    </xf>
    <xf numFmtId="0" fontId="17" fillId="0" borderId="0" xfId="0" applyFont="1" applyAlignment="1">
      <alignment horizontal="left"/>
    </xf>
    <xf numFmtId="0" fontId="17" fillId="0" borderId="0" xfId="0" applyFont="1" applyAlignment="1">
      <alignment/>
    </xf>
    <xf numFmtId="0" fontId="17" fillId="0" borderId="0" xfId="0" applyFont="1" applyAlignment="1" applyProtection="1">
      <alignment horizontal="right"/>
      <protection/>
    </xf>
    <xf numFmtId="0" fontId="17" fillId="0" borderId="0" xfId="0" applyFont="1" applyAlignment="1" applyProtection="1">
      <alignment horizontal="centerContinuous"/>
      <protection/>
    </xf>
    <xf numFmtId="0" fontId="17" fillId="0" borderId="0" xfId="0" applyNumberFormat="1" applyFont="1" applyAlignment="1" applyProtection="1">
      <alignment horizontal="center"/>
      <protection/>
    </xf>
    <xf numFmtId="0" fontId="0" fillId="0" borderId="0" xfId="0" applyNumberForma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0</xdr:colOff>
      <xdr:row>50</xdr:row>
      <xdr:rowOff>0</xdr:rowOff>
    </xdr:from>
    <xdr:to>
      <xdr:col>70</xdr:col>
      <xdr:colOff>0</xdr:colOff>
      <xdr:row>53</xdr:row>
      <xdr:rowOff>0</xdr:rowOff>
    </xdr:to>
    <xdr:sp fLocksText="0">
      <xdr:nvSpPr>
        <xdr:cNvPr id="1" name="ZoomBox"/>
        <xdr:cNvSpPr txBox="1">
          <a:spLocks noChangeArrowheads="1"/>
        </xdr:cNvSpPr>
      </xdr:nvSpPr>
      <xdr:spPr>
        <a:xfrm>
          <a:off x="4200525" y="3333750"/>
          <a:ext cx="4667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100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Statistics\tempKSt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KStat"/>
    </sheetNames>
    <definedNames>
      <definedName name="MakeMPrediction"/>
      <definedName name="MakePredictio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 right="0.7" top="0.75" bottom="0.75" header="0.3" footer="0.3"/>
  <pageSetup orientation="portrait" paperSize="9"/>
  <legacyDrawing r:id="rId1"/>
</worksheet>
</file>

<file path=xl/worksheets/sheet10.xml><?xml version="1.0" encoding="utf-8"?>
<worksheet xmlns="http://schemas.openxmlformats.org/spreadsheetml/2006/main" xmlns:r="http://schemas.openxmlformats.org/officeDocument/2006/relationships">
  <sheetPr codeName="Sheet5"/>
  <dimension ref="B1:AB20"/>
  <sheetViews>
    <sheetView zoomScalePageLayoutView="0" workbookViewId="0" topLeftCell="A1">
      <selection activeCell="C13" sqref="C13"/>
    </sheetView>
  </sheetViews>
  <sheetFormatPr defaultColWidth="9.140625" defaultRowHeight="12.75"/>
  <cols>
    <col min="1" max="1" width="1.7109375" style="0" customWidth="1"/>
    <col min="2" max="2" width="22.7109375" style="0" customWidth="1"/>
  </cols>
  <sheetData>
    <row r="1" spans="2:6" ht="12.75">
      <c r="B1" s="39" t="s">
        <v>55</v>
      </c>
      <c r="C1" s="40"/>
      <c r="D1" s="22"/>
      <c r="E1" s="21"/>
      <c r="F1" s="21"/>
    </row>
    <row r="2" spans="2:6" ht="12.75">
      <c r="B2" s="41"/>
      <c r="C2" s="40"/>
      <c r="D2" s="22"/>
      <c r="E2" s="21"/>
      <c r="F2" s="21"/>
    </row>
    <row r="3" spans="2:28" ht="12.75">
      <c r="B3" s="41"/>
      <c r="C3" s="39" t="s">
        <v>23</v>
      </c>
      <c r="D3" s="18" t="s">
        <v>56</v>
      </c>
      <c r="E3" s="18"/>
      <c r="F3" s="18"/>
      <c r="G3" s="18"/>
      <c r="H3" s="18"/>
      <c r="I3" s="18"/>
      <c r="J3" s="18"/>
      <c r="K3" s="18"/>
      <c r="L3" s="18"/>
      <c r="M3" s="18"/>
      <c r="N3" s="18"/>
      <c r="O3" s="18"/>
      <c r="P3" s="18"/>
      <c r="Q3" s="18"/>
      <c r="R3" s="18"/>
      <c r="S3" s="18"/>
      <c r="T3" s="18"/>
      <c r="U3" s="18"/>
      <c r="V3" s="18"/>
      <c r="W3" s="18"/>
      <c r="X3" s="18"/>
      <c r="Y3" s="18"/>
      <c r="Z3" s="18"/>
      <c r="AA3" s="18"/>
      <c r="AB3" s="18"/>
    </row>
    <row r="4" spans="2:6" ht="12.75">
      <c r="B4" s="42" t="s">
        <v>57</v>
      </c>
      <c r="C4" s="22"/>
      <c r="D4" s="21"/>
      <c r="E4" s="21"/>
      <c r="F4" s="21"/>
    </row>
    <row r="5" spans="2:8" ht="12.75">
      <c r="B5" s="42" t="s">
        <v>58</v>
      </c>
      <c r="C5" s="43"/>
      <c r="D5" s="44"/>
      <c r="E5" s="45"/>
      <c r="F5" s="45"/>
      <c r="G5" s="37"/>
      <c r="H5" s="37"/>
    </row>
    <row r="6" spans="2:5" ht="12.75">
      <c r="B6" s="41"/>
      <c r="C6" s="40"/>
      <c r="D6" s="22"/>
      <c r="E6" s="21"/>
    </row>
    <row r="7" spans="2:5" ht="12.75">
      <c r="B7" s="42" t="s">
        <v>59</v>
      </c>
      <c r="C7" s="40"/>
      <c r="D7" s="22" t="e">
        <v>#VALUE!</v>
      </c>
      <c r="E7" s="21"/>
    </row>
    <row r="8" spans="2:5" ht="12.75">
      <c r="B8" s="42" t="s">
        <v>60</v>
      </c>
      <c r="C8" s="40"/>
      <c r="D8" s="22" t="e">
        <v>#VALUE!</v>
      </c>
      <c r="E8" s="21"/>
    </row>
    <row r="9" spans="2:6" ht="12.75">
      <c r="B9" s="42" t="s">
        <v>28</v>
      </c>
      <c r="C9" s="40"/>
      <c r="D9" s="22">
        <v>2</v>
      </c>
      <c r="E9" s="21"/>
      <c r="F9" s="21"/>
    </row>
    <row r="10" spans="2:6" ht="12.75">
      <c r="B10" s="42" t="s">
        <v>61</v>
      </c>
      <c r="C10" s="40"/>
      <c r="D10" s="22" t="e">
        <v>#VALUE!</v>
      </c>
      <c r="E10" s="21"/>
      <c r="F10" s="21"/>
    </row>
    <row r="11" spans="2:6" ht="12.75">
      <c r="B11" s="42"/>
      <c r="C11" s="40"/>
      <c r="E11" s="21"/>
      <c r="F11" s="21"/>
    </row>
    <row r="12" spans="2:6" ht="12.75">
      <c r="B12" s="42" t="s">
        <v>62</v>
      </c>
      <c r="C12" s="46">
        <v>0.95</v>
      </c>
      <c r="E12" s="21"/>
      <c r="F12" s="21"/>
    </row>
    <row r="13" spans="2:6" ht="12.75">
      <c r="B13" s="42" t="s">
        <v>63</v>
      </c>
      <c r="C13" s="47">
        <v>2</v>
      </c>
      <c r="E13" s="21"/>
      <c r="F13" s="21"/>
    </row>
    <row r="14" spans="2:6" ht="12.75">
      <c r="B14" s="48" t="s">
        <v>64</v>
      </c>
      <c r="C14" s="40"/>
      <c r="E14" s="21"/>
      <c r="F14" s="21"/>
    </row>
    <row r="15" spans="5:6" ht="12.75">
      <c r="E15" s="21"/>
      <c r="F15" s="21"/>
    </row>
    <row r="16" spans="2:6" ht="12.75">
      <c r="B16" s="18" t="s">
        <v>65</v>
      </c>
      <c r="C16" s="49" t="s">
        <v>66</v>
      </c>
      <c r="D16" s="22" t="e">
        <f>D7-C13*D8</f>
        <v>#VALUE!</v>
      </c>
      <c r="E16" s="21"/>
      <c r="F16" s="21"/>
    </row>
    <row r="17" spans="2:6" ht="12.75">
      <c r="B17" s="17" t="s">
        <v>67</v>
      </c>
      <c r="C17" s="49" t="s">
        <v>68</v>
      </c>
      <c r="D17" s="22" t="e">
        <f>2*D7-D16</f>
        <v>#VALUE!</v>
      </c>
      <c r="F17" s="21"/>
    </row>
    <row r="18" spans="4:6" ht="12.75">
      <c r="D18" s="22"/>
      <c r="F18" s="21"/>
    </row>
    <row r="19" spans="2:6" ht="12.75">
      <c r="B19" s="50" t="s">
        <v>65</v>
      </c>
      <c r="C19" s="49" t="s">
        <v>66</v>
      </c>
      <c r="D19" t="e">
        <f>D7-C13*D10</f>
        <v>#VALUE!</v>
      </c>
      <c r="F19" s="21"/>
    </row>
    <row r="20" spans="2:6" ht="12.75">
      <c r="B20" s="51" t="s">
        <v>69</v>
      </c>
      <c r="C20" s="49" t="s">
        <v>68</v>
      </c>
      <c r="D20" s="22" t="e">
        <f>2*D7-D19</f>
        <v>#VALUE!</v>
      </c>
      <c r="F20" s="21"/>
    </row>
  </sheetData>
  <sheetProtection/>
  <printOptions/>
  <pageMargins left="0.75" right="0.75" top="1" bottom="1" header="0.5" footer="0.5"/>
  <pageSetup horizontalDpi="300" verticalDpi="300" orientation="portrait" r:id="rId3"/>
  <headerFooter alignWithMargins="0">
    <oddHeader>&amp;C&amp;A</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Sheet6"/>
  <dimension ref="B1:L19"/>
  <sheetViews>
    <sheetView zoomScalePageLayoutView="0" workbookViewId="0" topLeftCell="A1">
      <selection activeCell="B1" sqref="B1"/>
    </sheetView>
  </sheetViews>
  <sheetFormatPr defaultColWidth="9.140625" defaultRowHeight="12.75"/>
  <cols>
    <col min="1" max="1" width="1.7109375" style="0" customWidth="1"/>
    <col min="2" max="2" width="20.28125" style="0" customWidth="1"/>
    <col min="3" max="3" width="10.57421875" style="0" customWidth="1"/>
  </cols>
  <sheetData>
    <row r="1" spans="2:6" ht="12.75">
      <c r="B1" s="39" t="s">
        <v>70</v>
      </c>
      <c r="C1" s="40"/>
      <c r="D1" s="22"/>
      <c r="E1" s="21"/>
      <c r="F1" s="21"/>
    </row>
    <row r="2" spans="2:6" ht="12.75">
      <c r="B2" s="39"/>
      <c r="C2" s="40"/>
      <c r="E2" s="21"/>
      <c r="F2" s="21"/>
    </row>
    <row r="3" spans="2:12" ht="12.75">
      <c r="B3" s="41"/>
      <c r="C3" s="52" t="s">
        <v>57</v>
      </c>
      <c r="D3" s="51" t="s">
        <v>71</v>
      </c>
      <c r="H3" s="41"/>
      <c r="I3" s="52"/>
      <c r="J3" s="53"/>
      <c r="K3" s="3"/>
      <c r="L3" s="3"/>
    </row>
    <row r="4" spans="2:3" ht="12.75">
      <c r="B4" s="4" t="s">
        <v>23</v>
      </c>
      <c r="C4" s="37"/>
    </row>
    <row r="5" ht="12.75">
      <c r="C5" s="40"/>
    </row>
    <row r="6" spans="2:3" ht="12.75">
      <c r="B6" s="42"/>
      <c r="C6" s="40"/>
    </row>
    <row r="7" spans="2:3" ht="12.75">
      <c r="B7" s="42" t="s">
        <v>60</v>
      </c>
      <c r="C7" s="40"/>
    </row>
    <row r="8" spans="2:3" ht="12.75">
      <c r="B8" s="42" t="s">
        <v>28</v>
      </c>
      <c r="C8" s="40"/>
    </row>
    <row r="9" spans="2:3" ht="12.75">
      <c r="B9" s="42" t="s">
        <v>61</v>
      </c>
      <c r="C9" s="40"/>
    </row>
    <row r="10" spans="2:3" ht="12.75">
      <c r="B10" s="42"/>
      <c r="C10" s="40"/>
    </row>
    <row r="11" spans="2:3" ht="12.75">
      <c r="B11" s="42" t="s">
        <v>62</v>
      </c>
      <c r="C11" s="46">
        <v>0.95</v>
      </c>
    </row>
    <row r="12" spans="2:3" ht="12.75">
      <c r="B12" s="42" t="s">
        <v>63</v>
      </c>
      <c r="C12" s="47"/>
    </row>
    <row r="13" spans="2:3" ht="12.75">
      <c r="B13" s="48" t="s">
        <v>64</v>
      </c>
      <c r="C13" s="40"/>
    </row>
    <row r="15" spans="2:3" ht="12.75">
      <c r="B15" s="18" t="s">
        <v>65</v>
      </c>
      <c r="C15" s="49" t="s">
        <v>66</v>
      </c>
    </row>
    <row r="16" spans="2:3" ht="12.75">
      <c r="B16" s="17" t="s">
        <v>67</v>
      </c>
      <c r="C16" s="49" t="s">
        <v>68</v>
      </c>
    </row>
    <row r="18" spans="2:3" ht="12.75">
      <c r="B18" s="50" t="s">
        <v>65</v>
      </c>
      <c r="C18" s="49" t="s">
        <v>66</v>
      </c>
    </row>
    <row r="19" spans="2:3" ht="12.75">
      <c r="B19" s="51" t="s">
        <v>69</v>
      </c>
      <c r="C19" s="49" t="s">
        <v>68</v>
      </c>
    </row>
  </sheetData>
  <sheetProtection/>
  <printOptions/>
  <pageMargins left="0.75" right="0.75" top="1" bottom="1" header="0.5" footer="0.5"/>
  <pageSetup horizontalDpi="300" verticalDpi="300" orientation="portrait" r:id="rId3"/>
  <headerFooter alignWithMargins="0">
    <oddHeader>&amp;C&amp;A</oddHeader>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codeName="Sheet7"/>
  <dimension ref="A1:L18"/>
  <sheetViews>
    <sheetView tabSelected="1" zoomScalePageLayoutView="0" workbookViewId="0" topLeftCell="A1">
      <selection activeCell="A1" sqref="A1"/>
    </sheetView>
  </sheetViews>
  <sheetFormatPr defaultColWidth="9.140625" defaultRowHeight="12.75"/>
  <sheetData>
    <row r="1" spans="1:12" s="4" customFormat="1" ht="12.75">
      <c r="A1" s="54"/>
      <c r="B1" s="54"/>
      <c r="C1" s="54"/>
      <c r="D1" s="54"/>
      <c r="E1"/>
      <c r="F1"/>
      <c r="G1"/>
      <c r="H1"/>
      <c r="I1"/>
      <c r="J1"/>
      <c r="K1"/>
      <c r="L1"/>
    </row>
    <row r="2" spans="1:6" ht="12.75">
      <c r="A2" s="55"/>
      <c r="B2" s="55"/>
      <c r="C2" s="55"/>
      <c r="D2" s="55"/>
      <c r="F2" s="15"/>
    </row>
    <row r="3" spans="1:6" ht="12.75">
      <c r="A3" s="55"/>
      <c r="B3" s="55"/>
      <c r="C3" s="55"/>
      <c r="D3" s="55"/>
      <c r="F3" s="15"/>
    </row>
    <row r="4" spans="1:6" ht="12.75">
      <c r="A4" s="55"/>
      <c r="B4" s="55"/>
      <c r="C4" s="55"/>
      <c r="D4" s="55"/>
      <c r="F4" s="15"/>
    </row>
    <row r="5" spans="1:6" ht="12.75">
      <c r="A5" s="55"/>
      <c r="B5" s="55"/>
      <c r="C5" s="55"/>
      <c r="D5" s="55"/>
      <c r="F5" s="15"/>
    </row>
    <row r="6" spans="1:3" ht="12.75">
      <c r="A6" s="55"/>
      <c r="B6" s="55"/>
      <c r="C6" s="55"/>
    </row>
    <row r="7" spans="1:3" ht="12.75">
      <c r="A7" s="55"/>
      <c r="B7" s="55"/>
      <c r="C7" s="55"/>
    </row>
    <row r="8" spans="1:4" ht="12.75">
      <c r="A8" s="55"/>
      <c r="B8" s="55"/>
      <c r="C8" s="55"/>
      <c r="D8" s="55"/>
    </row>
    <row r="9" spans="1:4" ht="12.75">
      <c r="A9" s="55"/>
      <c r="B9" s="55"/>
      <c r="C9" s="55"/>
      <c r="D9" s="55"/>
    </row>
    <row r="10" spans="1:4" ht="12.75">
      <c r="A10" s="55"/>
      <c r="B10" s="55"/>
      <c r="C10" s="55"/>
      <c r="D10" s="55"/>
    </row>
    <row r="11" spans="1:4" ht="12.75">
      <c r="A11" s="55"/>
      <c r="B11" s="55"/>
      <c r="C11" s="55"/>
      <c r="D11" s="55"/>
    </row>
    <row r="12" spans="1:4" ht="12.75">
      <c r="A12" s="55"/>
      <c r="B12" s="55"/>
      <c r="C12" s="55"/>
      <c r="D12" s="55"/>
    </row>
    <row r="13" spans="1:4" ht="12.75">
      <c r="A13" s="55"/>
      <c r="B13" s="55"/>
      <c r="C13" s="55"/>
      <c r="D13" s="55"/>
    </row>
    <row r="14" spans="1:4" ht="12.75">
      <c r="A14" s="55"/>
      <c r="B14" s="55"/>
      <c r="C14" s="55"/>
      <c r="D14" s="55"/>
    </row>
    <row r="15" spans="1:4" ht="12.75">
      <c r="A15" s="55"/>
      <c r="B15" s="55"/>
      <c r="C15" s="55"/>
      <c r="D15" s="55"/>
    </row>
    <row r="16" spans="1:4" ht="12.75">
      <c r="A16" s="55"/>
      <c r="B16" s="55"/>
      <c r="C16" s="55"/>
      <c r="D16" s="55"/>
    </row>
    <row r="17" ht="12.75">
      <c r="D17" s="55"/>
    </row>
    <row r="18" ht="12.75">
      <c r="D18" s="55"/>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
  <dimension ref="B1:H23"/>
  <sheetViews>
    <sheetView zoomScalePageLayoutView="0" workbookViewId="0" topLeftCell="A1">
      <selection activeCell="A1" sqref="A1"/>
    </sheetView>
  </sheetViews>
  <sheetFormatPr defaultColWidth="9.140625" defaultRowHeight="12.75"/>
  <cols>
    <col min="1" max="1" width="1.7109375" style="0" customWidth="1"/>
    <col min="2" max="2" width="18.7109375" style="0" customWidth="1"/>
    <col min="3" max="3" width="14.7109375" style="0" customWidth="1"/>
    <col min="4" max="4" width="4.7109375" style="0" customWidth="1"/>
    <col min="5" max="5" width="14.7109375" style="0" customWidth="1"/>
    <col min="6" max="6" width="4.7109375" style="0" customWidth="1"/>
    <col min="7" max="7" width="14.7109375" style="0" customWidth="1"/>
    <col min="8" max="8" width="4.7109375" style="0" customWidth="1"/>
    <col min="9" max="14" width="12.7109375" style="0" customWidth="1"/>
  </cols>
  <sheetData>
    <row r="1" ht="12.75">
      <c r="B1" s="1" t="s">
        <v>0</v>
      </c>
    </row>
    <row r="2" spans="3:8" ht="12.75">
      <c r="C2" s="2" t="s">
        <v>1</v>
      </c>
      <c r="D2" s="3"/>
      <c r="E2" s="2" t="s">
        <v>2</v>
      </c>
      <c r="F2" s="3"/>
      <c r="G2" s="2" t="s">
        <v>3</v>
      </c>
      <c r="H2" s="3"/>
    </row>
    <row r="3" spans="3:8" ht="12.75">
      <c r="C3" s="4" t="s">
        <v>4</v>
      </c>
      <c r="D3" s="4" t="s">
        <v>5</v>
      </c>
      <c r="E3" s="4" t="s">
        <v>4</v>
      </c>
      <c r="F3" s="4" t="s">
        <v>5</v>
      </c>
      <c r="G3" s="4" t="s">
        <v>4</v>
      </c>
      <c r="H3" s="4" t="s">
        <v>5</v>
      </c>
    </row>
    <row r="4" ht="12.75">
      <c r="B4" s="5" t="s">
        <v>6</v>
      </c>
    </row>
    <row r="5" ht="12.75">
      <c r="B5" s="5" t="s">
        <v>7</v>
      </c>
    </row>
    <row r="6" ht="12.75">
      <c r="B6" s="1" t="s">
        <v>8</v>
      </c>
    </row>
    <row r="7" ht="12.75">
      <c r="B7" s="6"/>
    </row>
    <row r="8" spans="2:7" ht="12.75">
      <c r="B8" s="5" t="s">
        <v>9</v>
      </c>
      <c r="C8" s="7"/>
      <c r="E8" s="8"/>
      <c r="G8" s="9"/>
    </row>
    <row r="9" spans="2:7" ht="12.75">
      <c r="B9" s="5" t="s">
        <v>10</v>
      </c>
      <c r="C9" s="10"/>
      <c r="D9" s="11"/>
      <c r="E9" s="12"/>
      <c r="F9" s="11"/>
      <c r="G9" s="10"/>
    </row>
    <row r="10" spans="2:7" ht="12.75">
      <c r="B10" s="13" t="s">
        <v>11</v>
      </c>
      <c r="C10" s="14"/>
      <c r="D10" s="14"/>
      <c r="E10" s="14"/>
      <c r="G10" s="14"/>
    </row>
    <row r="13" ht="12.75">
      <c r="B13" s="15" t="s">
        <v>12</v>
      </c>
    </row>
    <row r="14" ht="12.75">
      <c r="B14" s="15" t="s">
        <v>13</v>
      </c>
    </row>
    <row r="15" ht="12.75">
      <c r="B15" t="s">
        <v>14</v>
      </c>
    </row>
    <row r="16" ht="12.75">
      <c r="B16" s="15" t="s">
        <v>15</v>
      </c>
    </row>
    <row r="17" ht="12.75">
      <c r="B17" t="s">
        <v>16</v>
      </c>
    </row>
    <row r="18" ht="12.75">
      <c r="B18" t="s">
        <v>17</v>
      </c>
    </row>
    <row r="19" ht="12.75">
      <c r="B19" t="s">
        <v>18</v>
      </c>
    </row>
    <row r="21" ht="12.75">
      <c r="B21" s="15" t="s">
        <v>19</v>
      </c>
    </row>
    <row r="22" ht="12.75">
      <c r="B22" s="15" t="s">
        <v>20</v>
      </c>
    </row>
    <row r="23" ht="12.75">
      <c r="B23" s="15" t="s">
        <v>21</v>
      </c>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sheetPr codeName="Sheet2"/>
  <dimension ref="A1:AB17"/>
  <sheetViews>
    <sheetView zoomScalePageLayoutView="0" workbookViewId="0" topLeftCell="A1">
      <selection activeCell="A1" sqref="A1"/>
    </sheetView>
  </sheetViews>
  <sheetFormatPr defaultColWidth="9.140625" defaultRowHeight="12.75"/>
  <cols>
    <col min="1" max="1" width="1.7109375" style="0" customWidth="1"/>
    <col min="2" max="2" width="17.7109375" style="0" customWidth="1"/>
    <col min="3" max="28" width="10.7109375" style="0" customWidth="1"/>
  </cols>
  <sheetData>
    <row r="1" spans="1:2" ht="12.75">
      <c r="A1" s="16"/>
      <c r="B1" s="16" t="s">
        <v>22</v>
      </c>
    </row>
    <row r="2" spans="3:28" ht="12.75">
      <c r="C2" s="4" t="s">
        <v>23</v>
      </c>
      <c r="D2" s="4"/>
      <c r="E2" s="4"/>
      <c r="F2" s="4"/>
      <c r="G2" s="4"/>
      <c r="H2" s="4"/>
      <c r="I2" s="4"/>
      <c r="J2" s="4"/>
      <c r="K2" s="4"/>
      <c r="L2" s="4"/>
      <c r="M2" s="4"/>
      <c r="N2" s="4"/>
      <c r="O2" s="4"/>
      <c r="P2" s="4"/>
      <c r="Q2" s="4"/>
      <c r="R2" s="4"/>
      <c r="S2" s="4"/>
      <c r="T2" s="4"/>
      <c r="U2" s="4"/>
      <c r="V2" s="4"/>
      <c r="W2" s="4"/>
      <c r="X2" s="4"/>
      <c r="Y2" s="4"/>
      <c r="Z2" s="4"/>
      <c r="AA2" s="4"/>
      <c r="AB2" s="4"/>
    </row>
    <row r="3" ht="12.75">
      <c r="B3" s="17" t="s">
        <v>24</v>
      </c>
    </row>
    <row r="4" ht="12.75">
      <c r="B4" s="17" t="s">
        <v>25</v>
      </c>
    </row>
    <row r="5" spans="2:28" ht="12.75">
      <c r="B5" s="17" t="s">
        <v>26</v>
      </c>
      <c r="C5" s="7"/>
      <c r="D5" s="7"/>
      <c r="E5" s="7"/>
      <c r="F5" s="7"/>
      <c r="G5" s="7"/>
      <c r="H5" s="7"/>
      <c r="I5" s="7"/>
      <c r="J5" s="7"/>
      <c r="K5" s="7"/>
      <c r="L5" s="7"/>
      <c r="M5" s="7"/>
      <c r="N5" s="7"/>
      <c r="O5" s="7"/>
      <c r="P5" s="7"/>
      <c r="Q5" s="7"/>
      <c r="R5" s="7"/>
      <c r="S5" s="7"/>
      <c r="T5" s="7"/>
      <c r="U5" s="7"/>
      <c r="V5" s="7"/>
      <c r="W5" s="7"/>
      <c r="X5" s="7"/>
      <c r="Y5" s="7"/>
      <c r="Z5" s="7"/>
      <c r="AA5" s="7"/>
      <c r="AB5" s="7"/>
    </row>
    <row r="6" spans="2:28" ht="12.75">
      <c r="B6" s="18" t="s">
        <v>11</v>
      </c>
      <c r="C6" s="19"/>
      <c r="D6" s="19"/>
      <c r="E6" s="19"/>
      <c r="F6" s="19"/>
      <c r="G6" s="19"/>
      <c r="H6" s="19"/>
      <c r="I6" s="19"/>
      <c r="J6" s="19"/>
      <c r="K6" s="19"/>
      <c r="L6" s="19"/>
      <c r="M6" s="19"/>
      <c r="N6" s="19"/>
      <c r="O6" s="19"/>
      <c r="P6" s="19"/>
      <c r="Q6" s="19"/>
      <c r="R6" s="19"/>
      <c r="S6" s="19"/>
      <c r="T6" s="19"/>
      <c r="U6" s="19"/>
      <c r="V6" s="19"/>
      <c r="W6" s="19"/>
      <c r="X6" s="19"/>
      <c r="Y6" s="19"/>
      <c r="Z6" s="19"/>
      <c r="AA6" s="19"/>
      <c r="AB6" s="19"/>
    </row>
    <row r="7" spans="2:28" ht="12.75">
      <c r="B7" s="17" t="s">
        <v>27</v>
      </c>
      <c r="D7" s="7"/>
      <c r="E7" s="7"/>
      <c r="F7" s="7"/>
      <c r="G7" s="7"/>
      <c r="H7" s="7"/>
      <c r="I7" s="7"/>
      <c r="J7" s="7"/>
      <c r="K7" s="7"/>
      <c r="L7" s="7"/>
      <c r="M7" s="7"/>
      <c r="N7" s="7"/>
      <c r="O7" s="7"/>
      <c r="P7" s="7"/>
      <c r="Q7" s="7"/>
      <c r="R7" s="7"/>
      <c r="S7" s="7"/>
      <c r="T7" s="7"/>
      <c r="U7" s="7"/>
      <c r="V7" s="7"/>
      <c r="W7" s="7"/>
      <c r="X7" s="7"/>
      <c r="Y7" s="7"/>
      <c r="Z7" s="7"/>
      <c r="AA7" s="7"/>
      <c r="AB7" s="7"/>
    </row>
    <row r="9" ht="12.75">
      <c r="B9" s="17" t="s">
        <v>28</v>
      </c>
    </row>
    <row r="10" spans="2:8" ht="12.75">
      <c r="B10" s="18" t="s">
        <v>29</v>
      </c>
      <c r="D10" s="20"/>
      <c r="E10" s="20"/>
      <c r="G10" s="21"/>
      <c r="H10" s="22"/>
    </row>
    <row r="11" spans="2:8" ht="12.75">
      <c r="B11" s="18" t="s">
        <v>30</v>
      </c>
      <c r="D11" s="20"/>
      <c r="E11" s="20"/>
      <c r="G11" s="21"/>
      <c r="H11" s="22"/>
    </row>
    <row r="12" spans="7:8" ht="12.75">
      <c r="G12" s="21"/>
      <c r="H12" s="21"/>
    </row>
    <row r="13" spans="2:8" ht="12.75">
      <c r="B13" s="16" t="s">
        <v>31</v>
      </c>
      <c r="G13" s="21"/>
      <c r="H13" s="22"/>
    </row>
    <row r="14" spans="2:8" ht="12.75">
      <c r="B14" s="16" t="s">
        <v>32</v>
      </c>
      <c r="G14" s="21"/>
      <c r="H14" s="23"/>
    </row>
    <row r="15" spans="6:7" ht="12.75">
      <c r="F15" s="24"/>
      <c r="G15" s="21"/>
    </row>
    <row r="16" ht="12.75">
      <c r="B16" s="17" t="s">
        <v>33</v>
      </c>
    </row>
    <row r="17" spans="2:4" ht="12.75">
      <c r="B17" s="16" t="s">
        <v>34</v>
      </c>
      <c r="D17" s="7"/>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Sheet3"/>
  <dimension ref="B1:AA18"/>
  <sheetViews>
    <sheetView zoomScalePageLayoutView="0" workbookViewId="0" topLeftCell="A1">
      <selection activeCell="A1" sqref="A1"/>
    </sheetView>
  </sheetViews>
  <sheetFormatPr defaultColWidth="9.140625" defaultRowHeight="12.75"/>
  <cols>
    <col min="1" max="1" width="1.7109375" style="0" customWidth="1"/>
    <col min="2" max="2" width="25.7109375" style="0" customWidth="1"/>
    <col min="3" max="27" width="10.7109375" style="0" customWidth="1"/>
  </cols>
  <sheetData>
    <row r="1" ht="12.75">
      <c r="B1" s="16" t="s">
        <v>35</v>
      </c>
    </row>
    <row r="2" spans="2:27" ht="12.75">
      <c r="B2" s="16"/>
      <c r="C2" s="4"/>
      <c r="D2" s="4"/>
      <c r="E2" s="4"/>
      <c r="F2" s="4"/>
      <c r="G2" s="4"/>
      <c r="H2" s="4"/>
      <c r="I2" s="4"/>
      <c r="J2" s="4"/>
      <c r="K2" s="4"/>
      <c r="L2" s="4"/>
      <c r="M2" s="4"/>
      <c r="N2" s="4"/>
      <c r="O2" s="4"/>
      <c r="P2" s="4"/>
      <c r="Q2" s="4"/>
      <c r="R2" s="4"/>
      <c r="S2" s="4"/>
      <c r="T2" s="4"/>
      <c r="U2" s="4"/>
      <c r="V2" s="4"/>
      <c r="W2" s="4"/>
      <c r="X2" s="4"/>
      <c r="Y2" s="4"/>
      <c r="Z2" s="4"/>
      <c r="AA2" s="4"/>
    </row>
    <row r="3" spans="2:3" ht="12.75">
      <c r="B3" s="25" t="s">
        <v>36</v>
      </c>
      <c r="C3" t="e">
        <f>AVERAGE(holder)</f>
        <v>#NAME?</v>
      </c>
    </row>
    <row r="4" spans="2:3" ht="12.75">
      <c r="B4" s="25" t="s">
        <v>37</v>
      </c>
      <c r="C4" t="e">
        <f>STDEV(holder)</f>
        <v>#NAME?</v>
      </c>
    </row>
    <row r="5" spans="2:3" ht="12.75">
      <c r="B5" s="25" t="s">
        <v>38</v>
      </c>
      <c r="C5" t="e">
        <f>C4/SQRT($C$15)</f>
        <v>#NAME?</v>
      </c>
    </row>
    <row r="6" ht="12.75">
      <c r="B6" s="16"/>
    </row>
    <row r="7" spans="2:3" ht="12.75">
      <c r="B7" s="25" t="s">
        <v>39</v>
      </c>
      <c r="C7" t="e">
        <f>MIN(holder)</f>
        <v>#NAME?</v>
      </c>
    </row>
    <row r="8" spans="2:3" ht="12.75">
      <c r="B8" s="25" t="s">
        <v>40</v>
      </c>
      <c r="C8" t="e">
        <f>MEDIAN(holder)</f>
        <v>#NAME?</v>
      </c>
    </row>
    <row r="9" spans="2:3" ht="12.75">
      <c r="B9" s="25" t="s">
        <v>41</v>
      </c>
      <c r="C9" t="e">
        <f>MAX(holder)</f>
        <v>#NAME?</v>
      </c>
    </row>
    <row r="10" spans="2:5" ht="12.75">
      <c r="B10" s="25" t="s">
        <v>42</v>
      </c>
      <c r="C10" t="e">
        <f>C9-C7</f>
        <v>#NAME?</v>
      </c>
      <c r="E10" s="26"/>
    </row>
    <row r="11" ht="12.75">
      <c r="B11" s="16"/>
    </row>
    <row r="12" spans="2:4" ht="12.75">
      <c r="B12" s="25" t="s">
        <v>43</v>
      </c>
      <c r="C12" s="27" t="e">
        <f>SKEW(holder)</f>
        <v>#NAME?</v>
      </c>
      <c r="D12" s="27"/>
    </row>
    <row r="13" spans="2:4" ht="12.75">
      <c r="B13" s="25" t="s">
        <v>44</v>
      </c>
      <c r="C13" s="27" t="e">
        <f>KURT(holder)</f>
        <v>#NAME?</v>
      </c>
      <c r="D13" s="27"/>
    </row>
    <row r="14" ht="12.75">
      <c r="B14" s="16"/>
    </row>
    <row r="15" ht="12.75">
      <c r="B15" s="28" t="s">
        <v>31</v>
      </c>
    </row>
    <row r="17" ht="12.75">
      <c r="B17" s="17" t="s">
        <v>33</v>
      </c>
    </row>
    <row r="18" spans="2:3" ht="12.75">
      <c r="B18" s="16" t="s">
        <v>34</v>
      </c>
      <c r="C18" s="7"/>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Sheet4"/>
  <dimension ref="B1:AG9"/>
  <sheetViews>
    <sheetView zoomScalePageLayoutView="0" workbookViewId="0" topLeftCell="A1">
      <selection activeCell="A1" sqref="A1"/>
    </sheetView>
  </sheetViews>
  <sheetFormatPr defaultColWidth="9.7109375" defaultRowHeight="12.75"/>
  <cols>
    <col min="1" max="1" width="1.7109375" style="0" customWidth="1"/>
  </cols>
  <sheetData>
    <row r="1" spans="2:9" ht="12.75">
      <c r="B1" s="17" t="s">
        <v>45</v>
      </c>
      <c r="H1" s="29"/>
      <c r="I1" s="29"/>
    </row>
    <row r="3" spans="2:33" ht="12.75">
      <c r="B3" s="4"/>
      <c r="C3" s="7"/>
      <c r="D3" s="30"/>
      <c r="E3" s="31" t="s">
        <v>46</v>
      </c>
      <c r="H3" s="4"/>
      <c r="I3" s="4"/>
      <c r="J3" s="4"/>
      <c r="K3" s="4"/>
      <c r="L3" s="4"/>
      <c r="M3" s="4"/>
      <c r="N3" s="4"/>
      <c r="O3" s="4"/>
      <c r="P3" s="4"/>
      <c r="Q3" s="4"/>
      <c r="R3" s="4"/>
      <c r="S3" s="4"/>
      <c r="T3" s="4"/>
      <c r="U3" s="4"/>
      <c r="V3" s="4"/>
      <c r="W3" s="4"/>
      <c r="X3" s="4"/>
      <c r="Y3" s="4"/>
      <c r="Z3" s="4"/>
      <c r="AA3" s="4"/>
      <c r="AB3" s="4"/>
      <c r="AC3" s="4"/>
      <c r="AD3" s="4"/>
      <c r="AE3" s="4"/>
      <c r="AF3" s="4"/>
      <c r="AG3" s="4"/>
    </row>
    <row r="4" spans="3:5" ht="13.5" thickBot="1">
      <c r="C4" s="7"/>
      <c r="D4" s="30"/>
      <c r="E4" s="31" t="s">
        <v>47</v>
      </c>
    </row>
    <row r="5" spans="3:8" ht="12.75">
      <c r="C5" s="32"/>
      <c r="D5" s="30"/>
      <c r="E5" s="33" t="s">
        <v>48</v>
      </c>
      <c r="F5" s="34"/>
      <c r="G5" s="34"/>
      <c r="H5" s="35" t="s">
        <v>49</v>
      </c>
    </row>
    <row r="6" ht="13.5" thickBot="1">
      <c r="H6" s="36" t="s">
        <v>50</v>
      </c>
    </row>
    <row r="7" spans="5:10" ht="12.75">
      <c r="E7" s="7"/>
      <c r="F7" s="7"/>
      <c r="G7" s="7"/>
      <c r="H7" s="37"/>
      <c r="I7" s="37"/>
      <c r="J7" s="37"/>
    </row>
    <row r="8" spans="3:7" ht="12.75">
      <c r="C8" s="4" t="s">
        <v>51</v>
      </c>
      <c r="D8" s="4" t="s">
        <v>7</v>
      </c>
      <c r="E8" s="38" t="s">
        <v>52</v>
      </c>
      <c r="F8" s="4" t="s">
        <v>53</v>
      </c>
      <c r="G8" s="4" t="s">
        <v>54</v>
      </c>
    </row>
    <row r="9" spans="5:7" ht="12.75">
      <c r="E9" s="34"/>
      <c r="F9" s="34"/>
      <c r="G9" s="34"/>
    </row>
  </sheetData>
  <sheetProtection/>
  <printOptions/>
  <pageMargins left="0.75" right="0.75" top="1" bottom="1" header="0.5" footer="0.5"/>
  <pageSetup horizontalDpi="300" verticalDpi="300" orientation="portrait" r:id="rId3"/>
  <headerFooter alignWithMargins="0">
    <oddHeader>&amp;C&amp;A</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8.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9.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Kellogg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Bob</cp:lastModifiedBy>
  <dcterms:created xsi:type="dcterms:W3CDTF">2007-10-18T01:38:16Z</dcterms:created>
  <dcterms:modified xsi:type="dcterms:W3CDTF">2014-12-15T04:56:09Z</dcterms:modified>
  <cp:category/>
  <cp:version/>
  <cp:contentType/>
  <cp:contentStatus/>
</cp:coreProperties>
</file>